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按责任单位" sheetId="1" r:id="rId1"/>
  </sheets>
  <definedNames>
    <definedName name="_xlnm.Print_Titles" localSheetId="0">按责任单位!$2:2</definedName>
  </definedNames>
  <calcPr calcId="144525"/>
  <extLst/>
</workbook>
</file>

<file path=xl/sharedStrings.xml><?xml version="1.0" encoding="utf-8"?>
<sst xmlns="http://schemas.openxmlformats.org/spreadsheetml/2006/main" count="256">
  <si>
    <t>附件3：2016年保障性安居工程计划竣工项目表</t>
  </si>
  <si>
    <t>序号</t>
  </si>
  <si>
    <t>责任单位</t>
  </si>
  <si>
    <t>项目名称</t>
  </si>
  <si>
    <t>组织建设单位</t>
  </si>
  <si>
    <t>项目位置</t>
  </si>
  <si>
    <t>用地面积(万平方米)</t>
  </si>
  <si>
    <t>建筑面积
(万平方米)</t>
  </si>
  <si>
    <t>套数
（套）</t>
  </si>
  <si>
    <t>住房类型</t>
  </si>
  <si>
    <t>开工时间</t>
  </si>
  <si>
    <t>计划竣工时间</t>
  </si>
  <si>
    <t>宗地号/选址号</t>
  </si>
  <si>
    <t>合计</t>
  </si>
  <si>
    <t>住房保障署</t>
  </si>
  <si>
    <t>南山区招商局蛇口工业区桃花园 F区</t>
  </si>
  <si>
    <t>蛇口工业区职工住宅有限公司</t>
  </si>
  <si>
    <t>南山区招商街道蛇口工业八路延长西侧，招商桃花园三期用地西北面</t>
  </si>
  <si>
    <t>公共租赁住房</t>
  </si>
  <si>
    <t>2012年9月</t>
  </si>
  <si>
    <t xml:space="preserve">K410-0025 </t>
  </si>
  <si>
    <t>笔架山公馆（特皓工业区城市更新配建保障性住房项目）</t>
  </si>
  <si>
    <t>深圳市天居基业投资有限公司</t>
  </si>
  <si>
    <t>福田区梅林街道梅林林园东路10号</t>
  </si>
  <si>
    <t>B406-0013</t>
  </si>
  <si>
    <t>南航明珠花园</t>
  </si>
  <si>
    <t>深圳市南方航空经济发展有限公司</t>
  </si>
  <si>
    <t>宝安区西乡街道固戍花园街区 航城大道与宝安大道交叉口</t>
  </si>
  <si>
    <t>限价商品房</t>
  </si>
  <si>
    <t>2011年6月</t>
  </si>
  <si>
    <t>A115-0131</t>
  </si>
  <si>
    <t>方正集成电路工业园（深圳方正微电子有限公司综合楼)</t>
  </si>
  <si>
    <t>深圳方正微电子有限公司</t>
  </si>
  <si>
    <t>龙岗区龙岗街道宝龙工业城宝龙7路</t>
  </si>
  <si>
    <t>G02307-0001</t>
  </si>
  <si>
    <t>祥龙御庭</t>
  </si>
  <si>
    <t>深圳市出入境边防检查站</t>
  </si>
  <si>
    <t>宝安区民治街道龙华拓展区新区大道</t>
  </si>
  <si>
    <t>2012年7月</t>
  </si>
  <si>
    <t>A816-0038</t>
  </si>
  <si>
    <t>南山区招商局蛇口工业区桃花园 E区</t>
  </si>
  <si>
    <t>K410－0024</t>
  </si>
  <si>
    <t>和平里花园II期</t>
  </si>
  <si>
    <t>深圳市特发集团有限公司</t>
  </si>
  <si>
    <t>宝安区民治街道和平路与布龙路交汇西南面</t>
  </si>
  <si>
    <t>安居型商品房</t>
  </si>
  <si>
    <t>A816-0051</t>
  </si>
  <si>
    <t>金穗花园</t>
  </si>
  <si>
    <t>深圳市住宅工程管理站</t>
  </si>
  <si>
    <t>龙岗区龙岗街道山厦社区</t>
  </si>
  <si>
    <t>LG2010-03B-0016</t>
  </si>
  <si>
    <t>富士嘉园</t>
  </si>
  <si>
    <t>深圳市富士投资（集团）有限公司</t>
  </si>
  <si>
    <t>宝安区观澜街道华中街西北侧</t>
  </si>
  <si>
    <t>A907-0154</t>
  </si>
  <si>
    <t>中海锦城花园</t>
  </si>
  <si>
    <t>深圳中海地产有限公司</t>
  </si>
  <si>
    <t>龙华新区民治街道简上路与腾龙路交界处东北侧</t>
  </si>
  <si>
    <t>2013年12月</t>
  </si>
  <si>
    <t>A816-0050</t>
  </si>
  <si>
    <t>正大时代华庭（六约项目）</t>
  </si>
  <si>
    <t>深圳市正大国利有限公司</t>
  </si>
  <si>
    <t>横岗街道龙安路与振海路交汇处西侧</t>
  </si>
  <si>
    <t>G07202-0078</t>
  </si>
  <si>
    <t>小计</t>
  </si>
  <si>
    <t>福田区政府</t>
  </si>
  <si>
    <t>湖润名苑</t>
  </si>
  <si>
    <t>深圳市湖润房地产开发有限公司</t>
  </si>
  <si>
    <t>龙华新区观澜街道观光路北侧 大富工业区</t>
  </si>
  <si>
    <t>保障性住房</t>
  </si>
  <si>
    <t>2013年8月</t>
  </si>
  <si>
    <t>A931-0036</t>
  </si>
  <si>
    <t>罗湖区政府</t>
  </si>
  <si>
    <t>宝翠苑</t>
  </si>
  <si>
    <t>宝安鸿基地产集团股份有限公司</t>
  </si>
  <si>
    <t>罗湖区金稻田路鸿基四街</t>
  </si>
  <si>
    <t>H407-0115</t>
  </si>
  <si>
    <t>莲馨家园（莲塘地块罗湖区保障性住房北地块工程）</t>
  </si>
  <si>
    <t>罗湖区建筑工务局</t>
  </si>
  <si>
    <t>莲塘街道办国威路延长段北侧</t>
  </si>
  <si>
    <t>公共租赁住房、经济适用房、历史遗留政策性住房</t>
  </si>
  <si>
    <t>H228-0039</t>
  </si>
  <si>
    <t>南山区政府</t>
  </si>
  <si>
    <t>茶光地块（东）保障性住房项目</t>
  </si>
  <si>
    <t>深圳市茶光投资投资有限公司</t>
  </si>
  <si>
    <t>南山区沙河西路与茶光路交汇处</t>
  </si>
  <si>
    <t>T402-0053</t>
  </si>
  <si>
    <t>阳光科创中心（南山区南山工业村配建项目）</t>
  </si>
  <si>
    <t>深圳市厚华投资有限公司</t>
  </si>
  <si>
    <t>深圳市南山区南新路与东滨路交汇处</t>
  </si>
  <si>
    <t>T103-0026</t>
  </si>
  <si>
    <t>大冲新城花园（南山区大冲村改造项目一期）</t>
  </si>
  <si>
    <t>华润置地（深圳）有限公司</t>
  </si>
  <si>
    <t>南山区沙河街道高新产业园区中区东部</t>
  </si>
  <si>
    <t>——</t>
  </si>
  <si>
    <t>拆迁安置房</t>
  </si>
  <si>
    <t>T305-0089</t>
  </si>
  <si>
    <t>大冲新城花园（大冲拆迁安置房二期）</t>
  </si>
  <si>
    <t>大冲都市花园（大冲公共租赁住房）</t>
  </si>
  <si>
    <t>2014年3月</t>
  </si>
  <si>
    <t>T305-0071</t>
  </si>
  <si>
    <t>大冲拆迁安置三期</t>
  </si>
  <si>
    <t>2013年9月</t>
  </si>
  <si>
    <t>金地威新公寓</t>
  </si>
  <si>
    <t>威新地产</t>
  </si>
  <si>
    <t>南山区沙河街道高新产业园区</t>
  </si>
  <si>
    <t>T205-0108</t>
  </si>
  <si>
    <t>盐田区政府</t>
  </si>
  <si>
    <t>上善梧桐苑</t>
  </si>
  <si>
    <t>深圳市善嘉置业有限公司</t>
  </si>
  <si>
    <t>盐田区海山街道恩上公路东面</t>
  </si>
  <si>
    <t>J233-0305</t>
  </si>
  <si>
    <t>御景翠峰小区</t>
  </si>
  <si>
    <t>深圳市合泰地产集团有限公司、深圳市径口股份合作公司</t>
  </si>
  <si>
    <t>盐田区沙头角梧桐山隧道南侧面</t>
  </si>
  <si>
    <t>公共租赁住房（人才）</t>
  </si>
  <si>
    <t>J221-0063</t>
  </si>
  <si>
    <t>海桐居</t>
  </si>
  <si>
    <t>深圳市华嵘世纪投资有限公司</t>
  </si>
  <si>
    <t>盐田区盐田街道盐田港后方陆域西南片区</t>
  </si>
  <si>
    <t>公共租赁住房、拆迁安置房</t>
  </si>
  <si>
    <t>J312-0037</t>
  </si>
  <si>
    <t>宝安区政府</t>
  </si>
  <si>
    <t>流塘阳光花园</t>
  </si>
  <si>
    <t>深圳市阳光华艺房地产有限公司</t>
  </si>
  <si>
    <t>前进二路与流塘路交汇处</t>
  </si>
  <si>
    <t>A109-0837</t>
  </si>
  <si>
    <t>源和苑</t>
  </si>
  <si>
    <t>宝安区住宅局</t>
  </si>
  <si>
    <t>宝安区西乡街道固戍村</t>
  </si>
  <si>
    <t>A114-1988</t>
  </si>
  <si>
    <t>宝和苑</t>
  </si>
  <si>
    <t>宝安区西乡大道和兴业路交汇处</t>
  </si>
  <si>
    <t>A103-0712</t>
  </si>
  <si>
    <t>华盛盛荟名庭</t>
  </si>
  <si>
    <t>深圳市华盛房地产开发有限公司</t>
  </si>
  <si>
    <t>上川路与建安路交汇处</t>
  </si>
  <si>
    <t>A007-0542</t>
  </si>
  <si>
    <t>坪洲新村三期</t>
  </si>
  <si>
    <t>宝安区海城路和滨海大道交汇处</t>
  </si>
  <si>
    <t>A103-0567</t>
  </si>
  <si>
    <t>坪洲新村二期</t>
  </si>
  <si>
    <t>深圳市宝安区住宅局</t>
  </si>
  <si>
    <t>经济适用房</t>
  </si>
  <si>
    <t>A103-0063</t>
  </si>
  <si>
    <t>联投嘉苑</t>
  </si>
  <si>
    <t>深圳市联投置地有限公司</t>
  </si>
  <si>
    <t>松岗东方大道与107国道交汇处</t>
  </si>
  <si>
    <t>A417-1799</t>
  </si>
  <si>
    <t>同和保馨苑</t>
  </si>
  <si>
    <t>深圳市同和工贸有限公司</t>
  </si>
  <si>
    <t>福永街道广深公路与兴瑞路交汇处</t>
  </si>
  <si>
    <t>A217-0314</t>
  </si>
  <si>
    <t>羊台苑一期</t>
  </si>
  <si>
    <t>宝安区石岩街道黎光一路北侧</t>
  </si>
  <si>
    <t>A712-0633</t>
  </si>
  <si>
    <t>羊台苑二期</t>
  </si>
  <si>
    <t>宝安区石岩街道黎光一路南侧</t>
  </si>
  <si>
    <t>A712-0634</t>
  </si>
  <si>
    <t>上合花园</t>
  </si>
  <si>
    <t>深圳市新安上合股份合作公司</t>
  </si>
  <si>
    <t>宝安区新安街道上川路南侧</t>
  </si>
  <si>
    <t>混合建设</t>
  </si>
  <si>
    <t>A009-1295</t>
  </si>
  <si>
    <t>龙岗区政府</t>
  </si>
  <si>
    <t>龙岗区宝吉厂工业区更新改造（呈祥花园一期）</t>
  </si>
  <si>
    <t>宝吉工艺品（深圳）有限公司</t>
  </si>
  <si>
    <t>龙岗区坂田街道布澜路与宝吉路、中浩五路交接处</t>
  </si>
  <si>
    <t>2011年10月</t>
  </si>
  <si>
    <t>G03502-0048</t>
  </si>
  <si>
    <t>大族河山花园（沙塘布中南片区改造一期）</t>
  </si>
  <si>
    <t>深圳市大族基业房地产开发有限公司</t>
  </si>
  <si>
    <t>南湾街道沙塘布社区</t>
  </si>
  <si>
    <t>G06412-0370</t>
  </si>
  <si>
    <t>悦龙华府二期</t>
  </si>
  <si>
    <t>深圳市龙岗区住建局</t>
  </si>
  <si>
    <t>龙岗区龙岗街道宝龙工业城清风大道与冬青路交叉口西侧</t>
  </si>
  <si>
    <t>G11101-1118</t>
  </si>
  <si>
    <t>龙岗港台片区旧改(一期)（海航国兴花园）</t>
  </si>
  <si>
    <t>深圳宝源创建有限公司</t>
  </si>
  <si>
    <t>龙岗区龙岗街道南联港台片区深惠大道与内环西路交汇处</t>
  </si>
  <si>
    <t>G09210-0768</t>
  </si>
  <si>
    <t>布吉金稻田片区更新改造（一期）信义荔山御园）</t>
  </si>
  <si>
    <t>深圳市信旺房地产开发有限公司</t>
  </si>
  <si>
    <t>龙岗区布吉街道座落于布吉罗岗社区</t>
  </si>
  <si>
    <t>G06317-0101</t>
  </si>
  <si>
    <t>平湖上木古村更新项目一期（平吉上苑）</t>
  </si>
  <si>
    <t>深圳市平日上房地产有限公司</t>
  </si>
  <si>
    <t>龙岗平湖街道上木古社区（新河路与平新北路交汇处）</t>
  </si>
  <si>
    <t>G04229-0695</t>
  </si>
  <si>
    <t>新老西村改造</t>
  </si>
  <si>
    <t>深圳市万科九州房地产有限公司</t>
  </si>
  <si>
    <t>龙城街道</t>
  </si>
  <si>
    <t>G01003-0027</t>
  </si>
  <si>
    <t>嘉悦山花园</t>
  </si>
  <si>
    <t>深圳市世基房地产开发有限公司</t>
  </si>
  <si>
    <t>龙岗区坂田街道坂雪岗大道以东、永宁街以南、环城南路以北</t>
  </si>
  <si>
    <t>2013-61U-0001</t>
  </si>
  <si>
    <t xml:space="preserve">龙岗街道骏龙达—同乐片区改造（中骏蓝湾翠岭花园一期）  </t>
  </si>
  <si>
    <t>深圳市泛亚房地产开发有限公司</t>
  </si>
  <si>
    <t>龙岗区龙岗街道同乐社区深汕公路与深汕高速交叉口西北侧</t>
  </si>
  <si>
    <t>2013年6月</t>
  </si>
  <si>
    <t>G09414-0022</t>
  </si>
  <si>
    <t>万科公园里三期</t>
  </si>
  <si>
    <t>深圳市聚龙湾投资发展有限公司</t>
  </si>
  <si>
    <t>龙岗区南湾街道樟树布旧村</t>
  </si>
  <si>
    <t>2014年9月</t>
  </si>
  <si>
    <t>G06413-0084</t>
  </si>
  <si>
    <t>雅宝国际高科技软件城市更新单元配建项目（星河银湖谷花园）</t>
  </si>
  <si>
    <t>深圳雅宝房地产开发有限公司</t>
  </si>
  <si>
    <t>龙岗区坂田街道雅宝水库西北侧</t>
  </si>
  <si>
    <t>G03609-0396</t>
  </si>
  <si>
    <t>光明新区管委会</t>
  </si>
  <si>
    <t>公明秋硕片区城市更新配建保障性住房项目</t>
  </si>
  <si>
    <t>深圳市秋铭投资发展有限公司</t>
  </si>
  <si>
    <t>光明新区公明街道，南环大道南侧，深阳路东侧，振发路西侧</t>
  </si>
  <si>
    <t>2014年7月</t>
  </si>
  <si>
    <t>A618-0060</t>
  </si>
  <si>
    <t>光谷苑（高新西产业配套宿舍）</t>
  </si>
  <si>
    <t>光明新区建筑工务和土地开发中心</t>
  </si>
  <si>
    <t>光明新区光明街道塘家社区</t>
  </si>
  <si>
    <t>A627-0261</t>
  </si>
  <si>
    <t>光明商业中心改造</t>
  </si>
  <si>
    <t>光明商业中心开发有限公司</t>
  </si>
  <si>
    <t>光明新区光明街道光明大道与河心南路交汇处东南侧</t>
  </si>
  <si>
    <t>2016年9月</t>
  </si>
  <si>
    <t>2012-02N-0004</t>
  </si>
  <si>
    <t>公明薯田埔第一工业区城市更新配建项目（宏发嘉域花园二期）</t>
  </si>
  <si>
    <t>深圳市宏发投资集团有限公司、深圳市公明薯田埔股份合作公司</t>
  </si>
  <si>
    <t>光明新区公明地区西侧，北临松白路</t>
  </si>
  <si>
    <t>2014年1月</t>
  </si>
  <si>
    <t>A629-1326</t>
  </si>
  <si>
    <t>坪山新区管委会</t>
  </si>
  <si>
    <t>聚龙花园一期</t>
  </si>
  <si>
    <t>深圳市坪山新区建设管理服务中心</t>
  </si>
  <si>
    <t>聚龙山片区青松路与翠景路交叉口东南侧</t>
  </si>
  <si>
    <t>G13113-0097</t>
  </si>
  <si>
    <t>聚龙花园二期</t>
  </si>
  <si>
    <t>深圳市坪山新区城市建设投资有限公司</t>
  </si>
  <si>
    <t>深规土许LG-2007-0044</t>
  </si>
  <si>
    <t>六和商业广场保障性住房</t>
  </si>
  <si>
    <t>深圳市六和房地产开发有限公司</t>
  </si>
  <si>
    <t>坪山新区坪山办事处，东临深汕路，西靠东纵路</t>
  </si>
  <si>
    <t>坪山新区坪山街道汤坑社区项目</t>
  </si>
  <si>
    <t>广东省水电集团有限公司</t>
  </si>
  <si>
    <t>坪山新区坪山街道汤坑社区碧沙北路</t>
  </si>
  <si>
    <t>2012年3月</t>
  </si>
  <si>
    <t xml:space="preserve">2016年12月
</t>
  </si>
  <si>
    <t>G11320-0106 
G11320-0107</t>
  </si>
  <si>
    <t>大鹏新区管委会</t>
  </si>
  <si>
    <t>南澳枫浪山花园</t>
  </si>
  <si>
    <t>大鹏新区南澳办事处</t>
  </si>
  <si>
    <t>大鹏新区南澳街道新创路南</t>
  </si>
  <si>
    <t>混合建设（经适+历史遗留）</t>
  </si>
  <si>
    <t>2011年9月</t>
  </si>
  <si>
    <t>G17201-0002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</si>
</sst>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0_);[Red]\(0.00\)"/>
    <numFmt numFmtId="178" formatCode="0.00_ "/>
    <numFmt numFmtId="179" formatCode="0_ "/>
    <numFmt numFmtId="180" formatCode="yyyy&quot;年&quot;m&quot;月&quot;;@"/>
  </numFmts>
  <fonts count="12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12"/>
      <name val="宋体"/>
      <charset val="134"/>
    </font>
    <font>
      <sz val="10.5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57" fontId="6" fillId="0" borderId="3" xfId="0" applyNumberFormat="1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 wrapText="1"/>
    </xf>
    <xf numFmtId="57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180" fontId="6" fillId="2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9" fontId="6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</cellXfs>
  <cellStyles count="9">
    <cellStyle name="常规" xfId="0" builtinId="0"/>
    <cellStyle name="千位分隔" xfId="1" builtinId="3"/>
    <cellStyle name="常规 3" xfId="2"/>
    <cellStyle name="货币" xfId="3" builtinId="4"/>
    <cellStyle name="常规_Sheet1_1" xfId="4"/>
    <cellStyle name="千位分隔[0]" xfId="5" builtinId="6"/>
    <cellStyle name="百分比" xfId="6" builtinId="5"/>
    <cellStyle name="货币[0]" xfId="7" builtinId="7"/>
    <cellStyle name="常规 2" xfId="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70"/>
  <sheetViews>
    <sheetView tabSelected="1" zoomScale="85" zoomScaleNormal="85" workbookViewId="0">
      <selection activeCell="M2" sqref="M$1:M$1048576"/>
    </sheetView>
  </sheetViews>
  <sheetFormatPr defaultColWidth="9" defaultRowHeight="13.5"/>
  <cols>
    <col min="1" max="1" width="9.25" style="4" customWidth="1"/>
    <col min="2" max="2" width="13.375" style="4" customWidth="1"/>
    <col min="3" max="3" width="22.375" style="4" customWidth="1"/>
    <col min="4" max="4" width="26.325" style="4" customWidth="1"/>
    <col min="5" max="5" width="29.4" style="4" customWidth="1"/>
    <col min="6" max="8" width="10.5" style="4" customWidth="1"/>
    <col min="9" max="9" width="12.875" style="4" customWidth="1"/>
    <col min="10" max="10" width="12.125" style="4" customWidth="1"/>
    <col min="11" max="11" width="12.25" style="4" customWidth="1"/>
    <col min="12" max="12" width="14.75" style="4" customWidth="1"/>
    <col min="13" max="16381" width="9" style="4"/>
  </cols>
  <sheetData>
    <row r="1" ht="30.95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2" customHeight="1" spans="1:1638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3"/>
      <c r="ANL2" s="33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3"/>
      <c r="AOT2" s="33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3"/>
      <c r="AQB2" s="33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3"/>
      <c r="ARJ2" s="33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3"/>
      <c r="ASR2" s="33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3"/>
      <c r="ATZ2" s="33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3"/>
      <c r="AVH2" s="33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3"/>
      <c r="AWP2" s="33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3"/>
      <c r="AXX2" s="33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3"/>
      <c r="AZF2" s="33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3"/>
      <c r="BAN2" s="33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3"/>
      <c r="BBV2" s="33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3"/>
      <c r="BDD2" s="33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3"/>
      <c r="BEL2" s="33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3"/>
      <c r="BFT2" s="33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3"/>
      <c r="BHB2" s="33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3"/>
      <c r="BIJ2" s="33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3"/>
      <c r="BJR2" s="33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3"/>
      <c r="BKZ2" s="33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3"/>
      <c r="BMH2" s="33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3"/>
      <c r="BNP2" s="33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3"/>
      <c r="BOX2" s="33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3"/>
      <c r="BQF2" s="33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3"/>
      <c r="BRN2" s="33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3"/>
      <c r="BSV2" s="33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3"/>
      <c r="BUD2" s="33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3"/>
      <c r="BVL2" s="33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3"/>
      <c r="BWT2" s="33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3"/>
      <c r="BYB2" s="33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3"/>
      <c r="BZJ2" s="33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3"/>
      <c r="CAR2" s="33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3"/>
      <c r="CBZ2" s="33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3"/>
      <c r="CDH2" s="33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3"/>
      <c r="CEP2" s="33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3"/>
      <c r="CFX2" s="33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3"/>
      <c r="CHF2" s="33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3"/>
      <c r="CIN2" s="33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3"/>
      <c r="CJV2" s="33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3"/>
      <c r="CLD2" s="33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3"/>
      <c r="CML2" s="33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3"/>
      <c r="CNT2" s="33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3"/>
      <c r="CPB2" s="33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3"/>
      <c r="CQJ2" s="33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3"/>
      <c r="CRR2" s="33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3"/>
      <c r="CSZ2" s="33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3"/>
      <c r="CUH2" s="33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3"/>
      <c r="CVP2" s="33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3"/>
      <c r="CWX2" s="33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3"/>
      <c r="CYF2" s="33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3"/>
      <c r="CZN2" s="33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3"/>
      <c r="DAV2" s="33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3"/>
      <c r="DCD2" s="33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3"/>
      <c r="DDL2" s="33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3"/>
      <c r="DET2" s="33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3"/>
      <c r="DGB2" s="33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3"/>
      <c r="DHJ2" s="33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3"/>
      <c r="DIR2" s="33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3"/>
      <c r="DJZ2" s="33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3"/>
      <c r="DLH2" s="33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3"/>
      <c r="DMP2" s="33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3"/>
      <c r="DNX2" s="33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3"/>
      <c r="DPF2" s="33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3"/>
      <c r="DQN2" s="33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3"/>
      <c r="DRV2" s="33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3"/>
      <c r="DTD2" s="33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3"/>
      <c r="DUL2" s="33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3"/>
      <c r="DVT2" s="33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3"/>
      <c r="DXB2" s="33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3"/>
      <c r="DYJ2" s="33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3"/>
      <c r="DZR2" s="33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3"/>
      <c r="EAZ2" s="33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3"/>
      <c r="ECH2" s="33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3"/>
      <c r="EDP2" s="33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3"/>
      <c r="EEX2" s="33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3"/>
      <c r="EGF2" s="33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3"/>
      <c r="EHN2" s="33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3"/>
      <c r="EIV2" s="33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3"/>
      <c r="EKD2" s="33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3"/>
      <c r="ELL2" s="33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3"/>
      <c r="EMT2" s="33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3"/>
      <c r="EOB2" s="33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3"/>
      <c r="EPJ2" s="33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3"/>
      <c r="EQR2" s="33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3"/>
      <c r="ERZ2" s="33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3"/>
      <c r="ETH2" s="33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3"/>
      <c r="EUP2" s="33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3"/>
      <c r="EVX2" s="33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3"/>
      <c r="EXF2" s="33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3"/>
      <c r="EYN2" s="33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3"/>
      <c r="EZV2" s="33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3"/>
      <c r="FBD2" s="33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3"/>
      <c r="FCL2" s="33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3"/>
      <c r="FDT2" s="33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3"/>
      <c r="FFB2" s="33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3"/>
      <c r="FGJ2" s="33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3"/>
      <c r="FHR2" s="33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3"/>
      <c r="FIZ2" s="33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3"/>
      <c r="FKH2" s="33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3"/>
      <c r="FLP2" s="33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3"/>
      <c r="FMX2" s="33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3"/>
      <c r="FOF2" s="33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3"/>
      <c r="FPN2" s="33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3"/>
      <c r="FQV2" s="33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3"/>
      <c r="FSD2" s="33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3"/>
      <c r="FTL2" s="33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3"/>
      <c r="FUT2" s="33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3"/>
      <c r="FWB2" s="33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3"/>
      <c r="FXJ2" s="33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3"/>
      <c r="FYR2" s="33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3"/>
      <c r="FZZ2" s="33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3"/>
      <c r="GBH2" s="33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3"/>
      <c r="GCP2" s="33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3"/>
      <c r="GDX2" s="33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3"/>
      <c r="GFF2" s="33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3"/>
      <c r="GGN2" s="33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3"/>
      <c r="GHV2" s="33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3"/>
      <c r="GJD2" s="33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3"/>
      <c r="GKL2" s="33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3"/>
      <c r="GLT2" s="33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3"/>
      <c r="GNB2" s="33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3"/>
      <c r="GOJ2" s="33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3"/>
      <c r="GPR2" s="33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3"/>
      <c r="GQZ2" s="33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3"/>
      <c r="GSH2" s="33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3"/>
      <c r="GTP2" s="33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3"/>
      <c r="GUX2" s="33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3"/>
      <c r="GWF2" s="33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3"/>
      <c r="GXN2" s="33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3"/>
      <c r="GYV2" s="33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3"/>
      <c r="HAD2" s="33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3"/>
      <c r="HBL2" s="33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3"/>
      <c r="HCT2" s="33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3"/>
      <c r="HEB2" s="33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3"/>
      <c r="HFJ2" s="33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3"/>
      <c r="HGR2" s="33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3"/>
      <c r="HHZ2" s="33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3"/>
      <c r="HJH2" s="33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3"/>
      <c r="HKP2" s="33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3"/>
      <c r="HLX2" s="33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3"/>
      <c r="HNF2" s="33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3"/>
      <c r="HON2" s="33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3"/>
      <c r="HPV2" s="33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3"/>
      <c r="HRD2" s="33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3"/>
      <c r="HSL2" s="33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3"/>
      <c r="HTT2" s="33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3"/>
      <c r="HVB2" s="33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3"/>
      <c r="HWJ2" s="33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3"/>
      <c r="HXR2" s="33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3"/>
      <c r="HYZ2" s="33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3"/>
      <c r="IAH2" s="33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3"/>
      <c r="IBP2" s="33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3"/>
      <c r="ICX2" s="33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3"/>
      <c r="IEF2" s="33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3"/>
      <c r="IFN2" s="33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3"/>
      <c r="IGV2" s="33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3"/>
      <c r="IID2" s="33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3"/>
      <c r="IJL2" s="33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3"/>
      <c r="IKT2" s="33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3"/>
      <c r="IMB2" s="33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3"/>
      <c r="INJ2" s="33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3"/>
      <c r="IOR2" s="33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3"/>
      <c r="IPZ2" s="33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3"/>
      <c r="IRH2" s="33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3"/>
      <c r="ISP2" s="33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3"/>
      <c r="ITX2" s="33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3"/>
      <c r="IVF2" s="33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3"/>
      <c r="IWN2" s="33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3"/>
      <c r="IXV2" s="33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3"/>
      <c r="IZD2" s="33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3"/>
      <c r="JAL2" s="33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3"/>
      <c r="JBT2" s="33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3"/>
      <c r="JDB2" s="33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3"/>
      <c r="JEJ2" s="33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3"/>
      <c r="JFR2" s="33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3"/>
      <c r="JGZ2" s="33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3"/>
      <c r="JIH2" s="33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3"/>
      <c r="JJP2" s="33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3"/>
      <c r="JKX2" s="33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3"/>
      <c r="JMF2" s="33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3"/>
      <c r="JNN2" s="33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3"/>
      <c r="JOV2" s="33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3"/>
      <c r="JQD2" s="33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3"/>
      <c r="JRL2" s="33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3"/>
      <c r="JST2" s="33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3"/>
      <c r="JUB2" s="33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3"/>
      <c r="JVJ2" s="33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3"/>
      <c r="JWR2" s="33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3"/>
      <c r="JXZ2" s="33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3"/>
      <c r="JZH2" s="33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3"/>
      <c r="KAP2" s="33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3"/>
      <c r="KBX2" s="33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3"/>
      <c r="KDF2" s="33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3"/>
      <c r="KEN2" s="33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3"/>
      <c r="KFV2" s="33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3"/>
      <c r="KHD2" s="33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3"/>
      <c r="KIL2" s="33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3"/>
      <c r="KJT2" s="33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3"/>
      <c r="KLB2" s="33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3"/>
      <c r="KMJ2" s="33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3"/>
      <c r="KNR2" s="33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3"/>
      <c r="KOZ2" s="33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3"/>
      <c r="KQH2" s="33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3"/>
      <c r="KRP2" s="33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3"/>
      <c r="KSX2" s="33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3"/>
      <c r="KUF2" s="33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3"/>
      <c r="KVN2" s="33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3"/>
      <c r="KWV2" s="33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3"/>
      <c r="KYD2" s="33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3"/>
      <c r="KZL2" s="33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3"/>
      <c r="LAT2" s="33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3"/>
      <c r="LCB2" s="33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3"/>
      <c r="LDJ2" s="33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3"/>
      <c r="LER2" s="33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3"/>
      <c r="LFZ2" s="33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3"/>
      <c r="LHH2" s="33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3"/>
      <c r="LIP2" s="33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3"/>
      <c r="LJX2" s="33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3"/>
      <c r="LLF2" s="33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3"/>
      <c r="LMN2" s="33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3"/>
      <c r="LNV2" s="33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3"/>
      <c r="LPD2" s="33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3"/>
      <c r="LQL2" s="33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3"/>
      <c r="LRT2" s="33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3"/>
      <c r="LTB2" s="33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3"/>
      <c r="LUJ2" s="33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3"/>
      <c r="LVR2" s="33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3"/>
      <c r="LWZ2" s="33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3"/>
      <c r="LYH2" s="33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3"/>
      <c r="LZP2" s="33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3"/>
      <c r="MAX2" s="33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3"/>
      <c r="MCF2" s="33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3"/>
      <c r="MDN2" s="33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3"/>
      <c r="MEV2" s="33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3"/>
      <c r="MGD2" s="33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3"/>
      <c r="MHL2" s="33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3"/>
      <c r="MIT2" s="33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3"/>
      <c r="MKB2" s="33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3"/>
      <c r="MLJ2" s="33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3"/>
      <c r="MMR2" s="33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3"/>
      <c r="MNZ2" s="33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3"/>
      <c r="MPH2" s="33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3"/>
      <c r="MQP2" s="33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3"/>
      <c r="MRX2" s="33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3"/>
      <c r="MTF2" s="33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3"/>
      <c r="MUN2" s="33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3"/>
      <c r="MVV2" s="33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3"/>
      <c r="MXD2" s="33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3"/>
      <c r="MYL2" s="33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3"/>
      <c r="MZT2" s="33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3"/>
      <c r="NBB2" s="33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3"/>
      <c r="NCJ2" s="33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3"/>
      <c r="NDR2" s="33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3"/>
      <c r="NEZ2" s="33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3"/>
      <c r="NGH2" s="33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3"/>
      <c r="NHP2" s="33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3"/>
      <c r="NIX2" s="33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3"/>
      <c r="NKF2" s="33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3"/>
      <c r="NLN2" s="33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3"/>
      <c r="NMV2" s="33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3"/>
      <c r="NOD2" s="33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3"/>
      <c r="NPL2" s="33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3"/>
      <c r="NQT2" s="33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3"/>
      <c r="NSB2" s="33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3"/>
      <c r="NTJ2" s="33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3"/>
      <c r="NUR2" s="33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3"/>
      <c r="NVZ2" s="33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3"/>
      <c r="NXH2" s="33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3"/>
      <c r="NYP2" s="33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3"/>
      <c r="NZX2" s="33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3"/>
      <c r="OBF2" s="33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3"/>
      <c r="OCN2" s="33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3"/>
      <c r="ODV2" s="33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3"/>
      <c r="OFD2" s="33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3"/>
      <c r="OGL2" s="33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3"/>
      <c r="OHT2" s="33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3"/>
      <c r="OJB2" s="33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3"/>
      <c r="OKJ2" s="33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3"/>
      <c r="OLR2" s="33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3"/>
      <c r="OMZ2" s="33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3"/>
      <c r="OOH2" s="33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3"/>
      <c r="OPP2" s="33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3"/>
      <c r="OQX2" s="33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3"/>
      <c r="OSF2" s="33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3"/>
      <c r="OTN2" s="33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3"/>
      <c r="OUV2" s="33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3"/>
      <c r="OWD2" s="33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3"/>
      <c r="OXL2" s="33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3"/>
      <c r="OYT2" s="33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3"/>
      <c r="PAB2" s="33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3"/>
      <c r="PBJ2" s="33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3"/>
      <c r="PCR2" s="33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3"/>
      <c r="PDZ2" s="33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3"/>
      <c r="PFH2" s="33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3"/>
      <c r="PGP2" s="33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3"/>
      <c r="PHX2" s="33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3"/>
      <c r="PJF2" s="33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3"/>
      <c r="PKN2" s="33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3"/>
      <c r="PLV2" s="33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3"/>
      <c r="PND2" s="33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3"/>
      <c r="POL2" s="33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3"/>
      <c r="PPT2" s="33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3"/>
      <c r="PRB2" s="33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3"/>
      <c r="PSJ2" s="33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3"/>
      <c r="PTR2" s="33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3"/>
      <c r="PUZ2" s="33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3"/>
      <c r="PWH2" s="33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3"/>
      <c r="PXP2" s="33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3"/>
      <c r="PYX2" s="33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3"/>
      <c r="QAF2" s="33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3"/>
      <c r="QBN2" s="33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3"/>
      <c r="QCV2" s="33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3"/>
      <c r="QED2" s="33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3"/>
      <c r="QFL2" s="33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3"/>
      <c r="QGT2" s="33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3"/>
      <c r="QIB2" s="33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3"/>
      <c r="QJJ2" s="33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3"/>
      <c r="QKR2" s="33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3"/>
      <c r="QLZ2" s="33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3"/>
      <c r="QNH2" s="33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3"/>
      <c r="QOP2" s="33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3"/>
      <c r="QPX2" s="33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3"/>
      <c r="QRF2" s="33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3"/>
      <c r="QSN2" s="33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3"/>
      <c r="QTV2" s="33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3"/>
      <c r="QVD2" s="33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3"/>
      <c r="QWL2" s="33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3"/>
      <c r="QXT2" s="33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3"/>
      <c r="QZB2" s="33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3"/>
      <c r="RAJ2" s="33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3"/>
      <c r="RBR2" s="33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3"/>
      <c r="RCZ2" s="33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3"/>
      <c r="REH2" s="33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3"/>
      <c r="RFP2" s="33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3"/>
      <c r="RGX2" s="33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3"/>
      <c r="RIF2" s="33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3"/>
      <c r="RJN2" s="33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3"/>
      <c r="RKV2" s="33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3"/>
      <c r="RMD2" s="33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3"/>
      <c r="RNL2" s="33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3"/>
      <c r="ROT2" s="33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3"/>
      <c r="RQB2" s="33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3"/>
      <c r="RRJ2" s="33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3"/>
      <c r="RSR2" s="33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3"/>
      <c r="RTZ2" s="33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3"/>
      <c r="RVH2" s="33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3"/>
      <c r="RWP2" s="33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3"/>
      <c r="RXX2" s="33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3"/>
      <c r="RZF2" s="33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3"/>
      <c r="SAN2" s="33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3"/>
      <c r="SBV2" s="33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3"/>
      <c r="SDD2" s="33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3"/>
      <c r="SEL2" s="33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3"/>
      <c r="SFT2" s="33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3"/>
      <c r="SHB2" s="33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3"/>
      <c r="SIJ2" s="33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3"/>
      <c r="SJR2" s="33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3"/>
      <c r="SKZ2" s="33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3"/>
      <c r="SMH2" s="33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3"/>
      <c r="SNP2" s="33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3"/>
      <c r="SOX2" s="33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3"/>
      <c r="SQF2" s="33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3"/>
      <c r="SRN2" s="33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3"/>
      <c r="SSV2" s="33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3"/>
      <c r="SUD2" s="33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3"/>
      <c r="SVL2" s="33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3"/>
      <c r="SWT2" s="33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3"/>
      <c r="SYB2" s="33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3"/>
      <c r="SZJ2" s="33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3"/>
      <c r="TAR2" s="33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3"/>
      <c r="TBZ2" s="33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3"/>
      <c r="TDH2" s="33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3"/>
      <c r="TEP2" s="33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3"/>
      <c r="TFX2" s="33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3"/>
      <c r="THF2" s="33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3"/>
      <c r="TIN2" s="33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3"/>
      <c r="TJV2" s="33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3"/>
      <c r="TLD2" s="33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3"/>
      <c r="TML2" s="33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3"/>
      <c r="TNT2" s="33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3"/>
      <c r="TPB2" s="33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3"/>
      <c r="TQJ2" s="33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3"/>
      <c r="TRR2" s="33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3"/>
      <c r="TSZ2" s="33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3"/>
      <c r="TUH2" s="33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3"/>
      <c r="TVP2" s="33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3"/>
      <c r="TWX2" s="33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3"/>
      <c r="TYF2" s="33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3"/>
      <c r="TZN2" s="33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3"/>
      <c r="UAV2" s="33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3"/>
      <c r="UCD2" s="33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3"/>
      <c r="UDL2" s="33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3"/>
      <c r="UET2" s="33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3"/>
      <c r="UGB2" s="33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3"/>
      <c r="UHJ2" s="33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3"/>
      <c r="UIR2" s="33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3"/>
      <c r="UJZ2" s="33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3"/>
      <c r="ULH2" s="33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3"/>
      <c r="UMP2" s="33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3"/>
      <c r="UNX2" s="33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3"/>
      <c r="UPF2" s="33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3"/>
      <c r="UQN2" s="33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3"/>
      <c r="URV2" s="33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3"/>
      <c r="UTD2" s="33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3"/>
      <c r="UUL2" s="33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3"/>
      <c r="UVT2" s="33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3"/>
      <c r="UXB2" s="33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3"/>
      <c r="UYJ2" s="33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3"/>
      <c r="UZR2" s="33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3"/>
      <c r="VAZ2" s="33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3"/>
      <c r="VCH2" s="33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3"/>
      <c r="VDP2" s="33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3"/>
      <c r="VEX2" s="33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3"/>
      <c r="VGF2" s="33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3"/>
      <c r="VHN2" s="33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3"/>
      <c r="VIV2" s="33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3"/>
      <c r="VKD2" s="33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3"/>
      <c r="VLL2" s="33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3"/>
      <c r="VMT2" s="33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3"/>
      <c r="VOB2" s="33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3"/>
      <c r="VPJ2" s="33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3"/>
      <c r="VQR2" s="33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3"/>
      <c r="VRZ2" s="33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3"/>
      <c r="VTH2" s="33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3"/>
      <c r="VUP2" s="33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3"/>
      <c r="VVX2" s="33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3"/>
      <c r="VXF2" s="33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3"/>
      <c r="VYN2" s="33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3"/>
      <c r="VZV2" s="33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3"/>
      <c r="WBD2" s="33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3"/>
      <c r="WCL2" s="33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3"/>
      <c r="WDT2" s="33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3"/>
      <c r="WFB2" s="33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3"/>
      <c r="WGJ2" s="33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3"/>
      <c r="WHR2" s="33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3"/>
      <c r="WIZ2" s="33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3"/>
      <c r="WKH2" s="33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3"/>
      <c r="WLP2" s="33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3"/>
      <c r="WMX2" s="33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3"/>
      <c r="WOF2" s="33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3"/>
      <c r="WPN2" s="33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3"/>
      <c r="WQV2" s="33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3"/>
      <c r="WSD2" s="33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  <c r="WTJ2" s="33"/>
      <c r="WTK2" s="33"/>
      <c r="WTL2" s="33"/>
      <c r="WTM2" s="33"/>
      <c r="WTN2" s="33"/>
      <c r="WTO2" s="33"/>
      <c r="WTP2" s="33"/>
      <c r="WTQ2" s="33"/>
      <c r="WTR2" s="33"/>
      <c r="WTS2" s="33"/>
      <c r="WTT2" s="33"/>
      <c r="WTU2" s="33"/>
      <c r="WTV2" s="33"/>
      <c r="WTW2" s="33"/>
      <c r="WTX2" s="33"/>
      <c r="WTY2" s="33"/>
      <c r="WTZ2" s="33"/>
      <c r="WUA2" s="33"/>
      <c r="WUB2" s="33"/>
      <c r="WUC2" s="33"/>
      <c r="WUD2" s="33"/>
      <c r="WUE2" s="33"/>
      <c r="WUF2" s="33"/>
      <c r="WUG2" s="33"/>
      <c r="WUH2" s="33"/>
      <c r="WUI2" s="33"/>
      <c r="WUJ2" s="33"/>
      <c r="WUK2" s="33"/>
      <c r="WUL2" s="33"/>
      <c r="WUM2" s="33"/>
      <c r="WUN2" s="33"/>
      <c r="WUO2" s="33"/>
      <c r="WUP2" s="33"/>
      <c r="WUQ2" s="33"/>
      <c r="WUR2" s="33"/>
      <c r="WUS2" s="33"/>
      <c r="WUT2" s="33"/>
      <c r="WUU2" s="33"/>
      <c r="WUV2" s="33"/>
      <c r="WUW2" s="33"/>
      <c r="WUX2" s="33"/>
      <c r="WUY2" s="33"/>
      <c r="WUZ2" s="33"/>
      <c r="WVA2" s="33"/>
      <c r="WVB2" s="33"/>
      <c r="WVC2" s="33"/>
      <c r="WVD2" s="33"/>
      <c r="WVE2" s="33"/>
      <c r="WVF2" s="33"/>
      <c r="WVG2" s="33"/>
      <c r="WVH2" s="33"/>
      <c r="WVI2" s="33"/>
      <c r="WVJ2" s="33"/>
      <c r="WVK2" s="33"/>
      <c r="WVL2" s="33"/>
      <c r="WVM2" s="33"/>
      <c r="WVN2" s="33"/>
      <c r="WVO2" s="33"/>
      <c r="WVP2" s="33"/>
      <c r="WVQ2" s="33"/>
      <c r="WVR2" s="33"/>
      <c r="WVS2" s="33"/>
      <c r="WVT2" s="33"/>
      <c r="WVU2" s="33"/>
      <c r="WVV2" s="33"/>
      <c r="WVW2" s="33"/>
      <c r="WVX2" s="33"/>
      <c r="WVY2" s="33"/>
      <c r="WVZ2" s="33"/>
      <c r="WWA2" s="33"/>
      <c r="WWB2" s="33"/>
      <c r="WWC2" s="33"/>
      <c r="WWD2" s="33"/>
      <c r="WWE2" s="33"/>
      <c r="WWF2" s="33"/>
      <c r="WWG2" s="33"/>
      <c r="WWH2" s="33"/>
      <c r="WWI2" s="33"/>
      <c r="WWJ2" s="33"/>
      <c r="WWK2" s="33"/>
      <c r="WWL2" s="33"/>
      <c r="WWM2" s="33"/>
      <c r="WWN2" s="33"/>
      <c r="WWO2" s="33"/>
      <c r="WWP2" s="33"/>
      <c r="WWQ2" s="33"/>
      <c r="WWR2" s="33"/>
      <c r="WWS2" s="33"/>
      <c r="WWT2" s="33"/>
      <c r="WWU2" s="33"/>
      <c r="WWV2" s="33"/>
      <c r="WWW2" s="33"/>
      <c r="WWX2" s="33"/>
      <c r="WWY2" s="33"/>
      <c r="WWZ2" s="33"/>
      <c r="WXA2" s="33"/>
      <c r="WXB2" s="33"/>
      <c r="WXC2" s="33"/>
      <c r="WXD2" s="33"/>
      <c r="WXE2" s="33"/>
      <c r="WXF2" s="33"/>
      <c r="WXG2" s="33"/>
      <c r="WXH2" s="33"/>
      <c r="WXI2" s="33"/>
      <c r="WXJ2" s="33"/>
      <c r="WXK2" s="33"/>
      <c r="WXL2" s="33"/>
      <c r="WXM2" s="33"/>
      <c r="WXN2" s="33"/>
      <c r="WXO2" s="33"/>
      <c r="WXP2" s="33"/>
      <c r="WXQ2" s="33"/>
      <c r="WXR2" s="33"/>
      <c r="WXS2" s="33"/>
      <c r="WXT2" s="33"/>
      <c r="WXU2" s="33"/>
      <c r="WXV2" s="33"/>
      <c r="WXW2" s="33"/>
      <c r="WXX2" s="33"/>
      <c r="WXY2" s="33"/>
      <c r="WXZ2" s="33"/>
      <c r="WYA2" s="33"/>
      <c r="WYB2" s="33"/>
      <c r="WYC2" s="33"/>
      <c r="WYD2" s="33"/>
      <c r="WYE2" s="33"/>
      <c r="WYF2" s="33"/>
      <c r="WYG2" s="33"/>
      <c r="WYH2" s="33"/>
      <c r="WYI2" s="33"/>
      <c r="WYJ2" s="33"/>
      <c r="WYK2" s="33"/>
      <c r="WYL2" s="33"/>
      <c r="WYM2" s="33"/>
      <c r="WYN2" s="33"/>
      <c r="WYO2" s="33"/>
      <c r="WYP2" s="33"/>
      <c r="WYQ2" s="33"/>
      <c r="WYR2" s="33"/>
      <c r="WYS2" s="33"/>
      <c r="WYT2" s="33"/>
      <c r="WYU2" s="33"/>
      <c r="WYV2" s="33"/>
      <c r="WYW2" s="33"/>
      <c r="WYX2" s="33"/>
      <c r="WYY2" s="33"/>
      <c r="WYZ2" s="33"/>
      <c r="WZA2" s="33"/>
      <c r="WZB2" s="33"/>
      <c r="WZC2" s="33"/>
      <c r="WZD2" s="33"/>
      <c r="WZE2" s="33"/>
      <c r="WZF2" s="33"/>
      <c r="WZG2" s="33"/>
      <c r="WZH2" s="33"/>
      <c r="WZI2" s="33"/>
      <c r="WZJ2" s="33"/>
      <c r="WZK2" s="33"/>
      <c r="WZL2" s="33"/>
      <c r="WZM2" s="33"/>
      <c r="WZN2" s="33"/>
      <c r="WZO2" s="33"/>
      <c r="WZP2" s="33"/>
      <c r="WZQ2" s="33"/>
      <c r="WZR2" s="33"/>
      <c r="WZS2" s="33"/>
      <c r="WZT2" s="33"/>
      <c r="WZU2" s="33"/>
      <c r="WZV2" s="33"/>
      <c r="WZW2" s="33"/>
      <c r="WZX2" s="33"/>
      <c r="WZY2" s="33"/>
      <c r="WZZ2" s="33"/>
      <c r="XAA2" s="33"/>
      <c r="XAB2" s="33"/>
      <c r="XAC2" s="33"/>
      <c r="XAD2" s="33"/>
      <c r="XAE2" s="33"/>
      <c r="XAF2" s="33"/>
      <c r="XAG2" s="33"/>
      <c r="XAH2" s="33"/>
      <c r="XAI2" s="33"/>
      <c r="XAJ2" s="33"/>
      <c r="XAK2" s="33"/>
      <c r="XAL2" s="33"/>
      <c r="XAM2" s="33"/>
      <c r="XAN2" s="33"/>
      <c r="XAO2" s="33"/>
      <c r="XAP2" s="33"/>
      <c r="XAQ2" s="33"/>
      <c r="XAR2" s="33"/>
      <c r="XAS2" s="33"/>
      <c r="XAT2" s="33"/>
      <c r="XAU2" s="33"/>
      <c r="XAV2" s="33"/>
      <c r="XAW2" s="33"/>
      <c r="XAX2" s="33"/>
      <c r="XAY2" s="33"/>
      <c r="XAZ2" s="33"/>
      <c r="XBA2" s="33"/>
      <c r="XBB2" s="33"/>
      <c r="XBC2" s="33"/>
      <c r="XBD2" s="33"/>
      <c r="XBE2" s="33"/>
      <c r="XBF2" s="33"/>
      <c r="XBG2" s="33"/>
      <c r="XBH2" s="33"/>
      <c r="XBI2" s="33"/>
      <c r="XBJ2" s="33"/>
      <c r="XBK2" s="33"/>
      <c r="XBL2" s="33"/>
      <c r="XBM2" s="33"/>
      <c r="XBN2" s="33"/>
      <c r="XBO2" s="33"/>
      <c r="XBP2" s="33"/>
      <c r="XBQ2" s="33"/>
      <c r="XBR2" s="33"/>
      <c r="XBS2" s="33"/>
      <c r="XBT2" s="33"/>
      <c r="XBU2" s="33"/>
      <c r="XBV2" s="33"/>
      <c r="XBW2" s="33"/>
      <c r="XBX2" s="33"/>
      <c r="XBY2" s="33"/>
      <c r="XBZ2" s="33"/>
      <c r="XCA2" s="33"/>
      <c r="XCB2" s="33"/>
      <c r="XCC2" s="33"/>
      <c r="XCD2" s="33"/>
      <c r="XCE2" s="33"/>
      <c r="XCF2" s="33"/>
      <c r="XCG2" s="33"/>
      <c r="XCH2" s="33"/>
      <c r="XCI2" s="33"/>
      <c r="XCJ2" s="33"/>
      <c r="XCK2" s="33"/>
      <c r="XCL2" s="33"/>
      <c r="XCM2" s="33"/>
      <c r="XCN2" s="33"/>
      <c r="XCO2" s="33"/>
      <c r="XCP2" s="33"/>
      <c r="XCQ2" s="33"/>
      <c r="XCR2" s="33"/>
      <c r="XCS2" s="33"/>
      <c r="XCT2" s="33"/>
      <c r="XCU2" s="33"/>
      <c r="XCV2" s="33"/>
      <c r="XCW2" s="33"/>
      <c r="XCX2" s="33"/>
      <c r="XCY2" s="33"/>
      <c r="XCZ2" s="33"/>
      <c r="XDA2" s="33"/>
      <c r="XDB2" s="33"/>
      <c r="XDC2" s="33"/>
      <c r="XDD2" s="33"/>
      <c r="XDE2" s="33"/>
      <c r="XDF2" s="33"/>
      <c r="XDG2" s="33"/>
      <c r="XDH2" s="33"/>
      <c r="XDI2" s="33"/>
      <c r="XDJ2" s="33"/>
      <c r="XDK2" s="33"/>
      <c r="XDL2" s="33"/>
      <c r="XDM2" s="33"/>
      <c r="XDN2" s="33"/>
      <c r="XDO2" s="33"/>
      <c r="XDP2" s="33"/>
      <c r="XDQ2" s="33"/>
      <c r="XDR2" s="33"/>
      <c r="XDS2" s="33"/>
      <c r="XDT2" s="33"/>
      <c r="XDU2" s="33"/>
      <c r="XDV2" s="33"/>
      <c r="XDW2" s="33"/>
      <c r="XDX2" s="33"/>
      <c r="XDY2" s="33"/>
      <c r="XDZ2" s="33"/>
      <c r="XEA2" s="33"/>
      <c r="XEB2" s="33"/>
      <c r="XEC2" s="33"/>
      <c r="XED2" s="33"/>
      <c r="XEE2" s="33"/>
      <c r="XEF2" s="33"/>
      <c r="XEG2" s="33"/>
      <c r="XEH2" s="33"/>
      <c r="XEI2" s="33"/>
      <c r="XEJ2" s="33"/>
      <c r="XEK2" s="33"/>
      <c r="XEL2" s="33"/>
      <c r="XEM2" s="33"/>
      <c r="XEN2" s="33"/>
      <c r="XEO2" s="33"/>
      <c r="XEP2" s="33"/>
      <c r="XEQ2" s="33"/>
      <c r="XER2" s="33"/>
      <c r="XES2" s="33"/>
      <c r="XET2" s="33"/>
      <c r="XEU2" s="33"/>
      <c r="XEV2" s="33"/>
      <c r="XEW2" s="33"/>
      <c r="XEX2" s="33"/>
      <c r="XEY2" s="33"/>
      <c r="XEZ2" s="33"/>
      <c r="XFA2" s="33"/>
    </row>
    <row r="3" s="1" customFormat="1" ht="33" customHeight="1" spans="1:16381">
      <c r="A3" s="7" t="s">
        <v>13</v>
      </c>
      <c r="B3" s="7"/>
      <c r="C3" s="7"/>
      <c r="D3" s="7"/>
      <c r="E3" s="7"/>
      <c r="F3" s="8">
        <f t="shared" ref="F3:H3" si="0">SUM(F15,F17,F20,F29,F33,F45,F57,F62,F68,F70)</f>
        <v>153.452476</v>
      </c>
      <c r="G3" s="8">
        <f>SUM(G15,G17,G20,G29,G33,G45,G57,G62,G68,G70)</f>
        <v>334.540231</v>
      </c>
      <c r="H3" s="9">
        <f>SUM(H15,H17,H20,H29,H33,H45,H57,H62,H68,H70)</f>
        <v>51468</v>
      </c>
      <c r="I3" s="7"/>
      <c r="J3" s="7"/>
      <c r="K3" s="7"/>
      <c r="L3" s="7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  <c r="XEV3" s="33"/>
      <c r="XEW3" s="33"/>
      <c r="XEX3" s="33"/>
      <c r="XEY3" s="33"/>
      <c r="XEZ3" s="33"/>
      <c r="XFA3" s="33"/>
    </row>
    <row r="4" ht="45" customHeight="1" spans="1:12">
      <c r="A4" s="10">
        <v>1</v>
      </c>
      <c r="B4" s="10" t="s">
        <v>14</v>
      </c>
      <c r="C4" s="11" t="s">
        <v>15</v>
      </c>
      <c r="D4" s="10" t="s">
        <v>16</v>
      </c>
      <c r="E4" s="10" t="s">
        <v>17</v>
      </c>
      <c r="F4" s="12">
        <v>3.83</v>
      </c>
      <c r="G4" s="12">
        <v>9.87</v>
      </c>
      <c r="H4" s="13">
        <v>1183</v>
      </c>
      <c r="I4" s="10" t="s">
        <v>18</v>
      </c>
      <c r="J4" s="34" t="s">
        <v>19</v>
      </c>
      <c r="K4" s="35">
        <v>42430</v>
      </c>
      <c r="L4" s="10" t="s">
        <v>20</v>
      </c>
    </row>
    <row r="5" ht="45" customHeight="1" spans="1:12">
      <c r="A5" s="10">
        <v>2</v>
      </c>
      <c r="B5" s="10" t="s">
        <v>14</v>
      </c>
      <c r="C5" s="10" t="s">
        <v>21</v>
      </c>
      <c r="D5" s="10" t="s">
        <v>22</v>
      </c>
      <c r="E5" s="10" t="s">
        <v>23</v>
      </c>
      <c r="F5" s="10">
        <v>0.7449</v>
      </c>
      <c r="G5" s="10">
        <v>1.5132</v>
      </c>
      <c r="H5" s="10">
        <v>206</v>
      </c>
      <c r="I5" s="10" t="s">
        <v>18</v>
      </c>
      <c r="J5" s="35">
        <v>41883</v>
      </c>
      <c r="K5" s="35">
        <v>42370</v>
      </c>
      <c r="L5" s="10" t="s">
        <v>24</v>
      </c>
    </row>
    <row r="6" ht="45" customHeight="1" spans="1:12">
      <c r="A6" s="10">
        <v>3</v>
      </c>
      <c r="B6" s="10" t="s">
        <v>14</v>
      </c>
      <c r="C6" s="10" t="s">
        <v>25</v>
      </c>
      <c r="D6" s="10" t="s">
        <v>26</v>
      </c>
      <c r="E6" s="10" t="s">
        <v>27</v>
      </c>
      <c r="F6" s="14">
        <v>8.1</v>
      </c>
      <c r="G6" s="15">
        <v>16.192415</v>
      </c>
      <c r="H6" s="10">
        <v>1441</v>
      </c>
      <c r="I6" s="10" t="s">
        <v>28</v>
      </c>
      <c r="J6" s="34" t="s">
        <v>29</v>
      </c>
      <c r="K6" s="35">
        <v>42370</v>
      </c>
      <c r="L6" s="10" t="s">
        <v>30</v>
      </c>
    </row>
    <row r="7" ht="45" customHeight="1" spans="1:12">
      <c r="A7" s="10">
        <v>4</v>
      </c>
      <c r="B7" s="10" t="s">
        <v>14</v>
      </c>
      <c r="C7" s="10" t="s">
        <v>31</v>
      </c>
      <c r="D7" s="10" t="s">
        <v>32</v>
      </c>
      <c r="E7" s="10" t="s">
        <v>33</v>
      </c>
      <c r="F7" s="14">
        <v>0.16</v>
      </c>
      <c r="G7" s="14">
        <v>2.29</v>
      </c>
      <c r="H7" s="10">
        <v>359</v>
      </c>
      <c r="I7" s="10" t="s">
        <v>18</v>
      </c>
      <c r="J7" s="35">
        <v>40969</v>
      </c>
      <c r="K7" s="35">
        <v>42430</v>
      </c>
      <c r="L7" s="10" t="s">
        <v>34</v>
      </c>
    </row>
    <row r="8" ht="45" customHeight="1" spans="1:12">
      <c r="A8" s="10">
        <v>5</v>
      </c>
      <c r="B8" s="10" t="s">
        <v>14</v>
      </c>
      <c r="C8" s="10" t="s">
        <v>35</v>
      </c>
      <c r="D8" s="10" t="s">
        <v>36</v>
      </c>
      <c r="E8" s="10" t="s">
        <v>37</v>
      </c>
      <c r="F8" s="12">
        <v>1.01</v>
      </c>
      <c r="G8" s="12">
        <v>2.67</v>
      </c>
      <c r="H8" s="13">
        <v>316</v>
      </c>
      <c r="I8" s="10" t="s">
        <v>18</v>
      </c>
      <c r="J8" s="34" t="s">
        <v>38</v>
      </c>
      <c r="K8" s="35">
        <v>42430</v>
      </c>
      <c r="L8" s="10" t="s">
        <v>39</v>
      </c>
    </row>
    <row r="9" ht="45" customHeight="1" spans="1:12">
      <c r="A9" s="10">
        <v>6</v>
      </c>
      <c r="B9" s="10" t="s">
        <v>14</v>
      </c>
      <c r="C9" s="11" t="s">
        <v>40</v>
      </c>
      <c r="D9" s="10" t="s">
        <v>16</v>
      </c>
      <c r="E9" s="10" t="s">
        <v>17</v>
      </c>
      <c r="F9" s="12">
        <v>2.97</v>
      </c>
      <c r="G9" s="12">
        <v>6.38</v>
      </c>
      <c r="H9" s="13">
        <v>734</v>
      </c>
      <c r="I9" s="10" t="s">
        <v>18</v>
      </c>
      <c r="J9" s="34" t="s">
        <v>19</v>
      </c>
      <c r="K9" s="35">
        <v>42370</v>
      </c>
      <c r="L9" s="10" t="s">
        <v>41</v>
      </c>
    </row>
    <row r="10" ht="45" customHeight="1" spans="1:12">
      <c r="A10" s="10">
        <v>7</v>
      </c>
      <c r="B10" s="10" t="s">
        <v>14</v>
      </c>
      <c r="C10" s="10" t="s">
        <v>42</v>
      </c>
      <c r="D10" s="10" t="s">
        <v>43</v>
      </c>
      <c r="E10" s="10" t="s">
        <v>44</v>
      </c>
      <c r="F10" s="15">
        <v>3.82</v>
      </c>
      <c r="G10" s="15">
        <v>6.93</v>
      </c>
      <c r="H10" s="16">
        <v>1000</v>
      </c>
      <c r="I10" s="10" t="s">
        <v>45</v>
      </c>
      <c r="J10" s="36">
        <v>41395</v>
      </c>
      <c r="K10" s="36">
        <v>42370</v>
      </c>
      <c r="L10" s="10" t="s">
        <v>46</v>
      </c>
    </row>
    <row r="11" ht="45" customHeight="1" spans="1:12">
      <c r="A11" s="10">
        <v>8</v>
      </c>
      <c r="B11" s="10" t="s">
        <v>14</v>
      </c>
      <c r="C11" s="10" t="s">
        <v>47</v>
      </c>
      <c r="D11" s="10" t="s">
        <v>48</v>
      </c>
      <c r="E11" s="10" t="s">
        <v>49</v>
      </c>
      <c r="F11" s="15">
        <v>2.045</v>
      </c>
      <c r="G11" s="15">
        <v>8.77</v>
      </c>
      <c r="H11" s="16">
        <v>2124</v>
      </c>
      <c r="I11" s="10" t="s">
        <v>18</v>
      </c>
      <c r="J11" s="36">
        <v>40634</v>
      </c>
      <c r="K11" s="36">
        <v>42370</v>
      </c>
      <c r="L11" s="10" t="s">
        <v>50</v>
      </c>
    </row>
    <row r="12" ht="45" customHeight="1" spans="1:12">
      <c r="A12" s="10">
        <v>9</v>
      </c>
      <c r="B12" s="10" t="s">
        <v>14</v>
      </c>
      <c r="C12" s="10" t="s">
        <v>51</v>
      </c>
      <c r="D12" s="10" t="s">
        <v>52</v>
      </c>
      <c r="E12" s="10" t="s">
        <v>53</v>
      </c>
      <c r="F12" s="15">
        <v>2.02</v>
      </c>
      <c r="G12" s="15">
        <v>9.45</v>
      </c>
      <c r="H12" s="16">
        <v>1353</v>
      </c>
      <c r="I12" s="10" t="s">
        <v>45</v>
      </c>
      <c r="J12" s="36">
        <v>40969</v>
      </c>
      <c r="K12" s="36">
        <v>42551</v>
      </c>
      <c r="L12" s="10" t="s">
        <v>54</v>
      </c>
    </row>
    <row r="13" ht="45" customHeight="1" spans="1:12">
      <c r="A13" s="10">
        <v>10</v>
      </c>
      <c r="B13" s="10" t="s">
        <v>14</v>
      </c>
      <c r="C13" s="10" t="s">
        <v>55</v>
      </c>
      <c r="D13" s="10" t="s">
        <v>56</v>
      </c>
      <c r="E13" s="10" t="s">
        <v>57</v>
      </c>
      <c r="F13" s="14">
        <v>1.96</v>
      </c>
      <c r="G13" s="14">
        <v>9.8</v>
      </c>
      <c r="H13" s="10">
        <v>1412</v>
      </c>
      <c r="I13" s="10" t="s">
        <v>45</v>
      </c>
      <c r="J13" s="34" t="s">
        <v>58</v>
      </c>
      <c r="K13" s="35">
        <v>42614</v>
      </c>
      <c r="L13" s="10" t="s">
        <v>59</v>
      </c>
    </row>
    <row r="14" ht="45" customHeight="1" spans="1:12">
      <c r="A14" s="10">
        <v>11</v>
      </c>
      <c r="B14" s="10" t="s">
        <v>14</v>
      </c>
      <c r="C14" s="14" t="s">
        <v>60</v>
      </c>
      <c r="D14" s="14" t="s">
        <v>61</v>
      </c>
      <c r="E14" s="14" t="s">
        <v>62</v>
      </c>
      <c r="F14" s="15">
        <v>6.98</v>
      </c>
      <c r="G14" s="15">
        <v>17.79</v>
      </c>
      <c r="H14" s="16">
        <v>2508</v>
      </c>
      <c r="I14" s="14" t="s">
        <v>45</v>
      </c>
      <c r="J14" s="36">
        <v>41426</v>
      </c>
      <c r="K14" s="36">
        <v>42705</v>
      </c>
      <c r="L14" s="14" t="s">
        <v>63</v>
      </c>
    </row>
    <row r="15" s="2" customFormat="1" ht="45" customHeight="1" spans="1:12">
      <c r="A15" s="17" t="s">
        <v>64</v>
      </c>
      <c r="B15" s="17"/>
      <c r="C15" s="18"/>
      <c r="D15" s="18"/>
      <c r="E15" s="18"/>
      <c r="F15" s="19">
        <f t="shared" ref="F15:H15" si="1">SUM(F4:F14)</f>
        <v>33.6399</v>
      </c>
      <c r="G15" s="19">
        <f>SUM(G4:G14)</f>
        <v>91.655615</v>
      </c>
      <c r="H15" s="20">
        <f>SUM(H4:H14)</f>
        <v>12636</v>
      </c>
      <c r="I15" s="18"/>
      <c r="J15" s="37"/>
      <c r="K15" s="37"/>
      <c r="L15" s="18"/>
    </row>
    <row r="16" ht="45" customHeight="1" spans="1:12">
      <c r="A16" s="10">
        <v>12</v>
      </c>
      <c r="B16" s="10" t="s">
        <v>65</v>
      </c>
      <c r="C16" s="10" t="s">
        <v>66</v>
      </c>
      <c r="D16" s="10" t="s">
        <v>67</v>
      </c>
      <c r="E16" s="10" t="s">
        <v>68</v>
      </c>
      <c r="F16" s="14">
        <v>2.11</v>
      </c>
      <c r="G16" s="14">
        <v>4.95</v>
      </c>
      <c r="H16" s="10">
        <v>736</v>
      </c>
      <c r="I16" s="10" t="s">
        <v>69</v>
      </c>
      <c r="J16" s="34" t="s">
        <v>70</v>
      </c>
      <c r="K16" s="38">
        <v>42705</v>
      </c>
      <c r="L16" s="10" t="s">
        <v>71</v>
      </c>
    </row>
    <row r="17" s="3" customFormat="1" ht="45" customHeight="1" spans="1:12">
      <c r="A17" s="21" t="s">
        <v>64</v>
      </c>
      <c r="B17" s="21"/>
      <c r="C17" s="21"/>
      <c r="D17" s="21"/>
      <c r="E17" s="21"/>
      <c r="F17" s="22">
        <f t="shared" ref="F17:H17" si="2">SUM(F16)</f>
        <v>2.11</v>
      </c>
      <c r="G17" s="22">
        <f>SUM(G16)</f>
        <v>4.95</v>
      </c>
      <c r="H17" s="23">
        <f>SUM(H16)</f>
        <v>736</v>
      </c>
      <c r="I17" s="21"/>
      <c r="J17" s="21"/>
      <c r="K17" s="21"/>
      <c r="L17" s="21"/>
    </row>
    <row r="18" ht="45" customHeight="1" spans="1:12">
      <c r="A18" s="10">
        <v>13</v>
      </c>
      <c r="B18" s="10" t="s">
        <v>72</v>
      </c>
      <c r="C18" s="10" t="s">
        <v>73</v>
      </c>
      <c r="D18" s="10" t="s">
        <v>74</v>
      </c>
      <c r="E18" s="10" t="s">
        <v>75</v>
      </c>
      <c r="F18" s="12">
        <v>0.669337</v>
      </c>
      <c r="G18" s="12">
        <v>0.614854</v>
      </c>
      <c r="H18" s="14">
        <v>93</v>
      </c>
      <c r="I18" s="10" t="s">
        <v>45</v>
      </c>
      <c r="J18" s="35">
        <v>41275</v>
      </c>
      <c r="K18" s="36">
        <v>42734</v>
      </c>
      <c r="L18" s="10" t="s">
        <v>76</v>
      </c>
    </row>
    <row r="19" ht="66.75" customHeight="1" spans="1:12">
      <c r="A19" s="10">
        <v>14</v>
      </c>
      <c r="B19" s="10" t="s">
        <v>72</v>
      </c>
      <c r="C19" s="24" t="s">
        <v>77</v>
      </c>
      <c r="D19" s="10" t="s">
        <v>78</v>
      </c>
      <c r="E19" s="24" t="s">
        <v>79</v>
      </c>
      <c r="F19" s="12">
        <v>2.44</v>
      </c>
      <c r="G19" s="12">
        <v>11.24</v>
      </c>
      <c r="H19" s="14">
        <v>972</v>
      </c>
      <c r="I19" s="10" t="s">
        <v>80</v>
      </c>
      <c r="J19" s="35">
        <v>40940</v>
      </c>
      <c r="K19" s="36">
        <v>42705</v>
      </c>
      <c r="L19" s="10" t="s">
        <v>81</v>
      </c>
    </row>
    <row r="20" s="3" customFormat="1" ht="45" customHeight="1" spans="1:12">
      <c r="A20" s="21" t="s">
        <v>64</v>
      </c>
      <c r="B20" s="21"/>
      <c r="C20" s="21"/>
      <c r="D20" s="21"/>
      <c r="E20" s="21"/>
      <c r="F20" s="25">
        <f t="shared" ref="F20:H20" si="3">SUM(F18:F19)</f>
        <v>3.109337</v>
      </c>
      <c r="G20" s="25">
        <f>SUM(G18:G19)</f>
        <v>11.854854</v>
      </c>
      <c r="H20" s="21">
        <f>SUM(H18:H19)</f>
        <v>1065</v>
      </c>
      <c r="I20" s="21"/>
      <c r="J20" s="21"/>
      <c r="K20" s="21"/>
      <c r="L20" s="21"/>
    </row>
    <row r="21" ht="45" customHeight="1" spans="1:12">
      <c r="A21" s="10">
        <v>15</v>
      </c>
      <c r="B21" s="10" t="s">
        <v>82</v>
      </c>
      <c r="C21" s="10" t="s">
        <v>83</v>
      </c>
      <c r="D21" s="10" t="s">
        <v>84</v>
      </c>
      <c r="E21" s="10" t="s">
        <v>85</v>
      </c>
      <c r="F21" s="12">
        <v>1.58</v>
      </c>
      <c r="G21" s="12">
        <v>8.6</v>
      </c>
      <c r="H21" s="14">
        <v>1140</v>
      </c>
      <c r="I21" s="39" t="s">
        <v>69</v>
      </c>
      <c r="J21" s="36">
        <v>40814</v>
      </c>
      <c r="K21" s="36">
        <v>42551</v>
      </c>
      <c r="L21" s="10" t="s">
        <v>86</v>
      </c>
    </row>
    <row r="22" ht="45" customHeight="1" spans="1:12">
      <c r="A22" s="10">
        <v>16</v>
      </c>
      <c r="B22" s="10" t="s">
        <v>82</v>
      </c>
      <c r="C22" s="10" t="s">
        <v>87</v>
      </c>
      <c r="D22" s="10" t="s">
        <v>88</v>
      </c>
      <c r="E22" s="10" t="s">
        <v>89</v>
      </c>
      <c r="F22" s="12">
        <v>3.029</v>
      </c>
      <c r="G22" s="12">
        <v>5.022</v>
      </c>
      <c r="H22" s="14">
        <v>868</v>
      </c>
      <c r="I22" s="10" t="s">
        <v>18</v>
      </c>
      <c r="J22" s="36">
        <v>41487</v>
      </c>
      <c r="K22" s="36">
        <v>42705</v>
      </c>
      <c r="L22" s="10" t="s">
        <v>90</v>
      </c>
    </row>
    <row r="23" ht="45" customHeight="1" spans="1:12">
      <c r="A23" s="10">
        <v>17</v>
      </c>
      <c r="B23" s="10" t="s">
        <v>82</v>
      </c>
      <c r="C23" s="10" t="s">
        <v>91</v>
      </c>
      <c r="D23" s="10" t="s">
        <v>92</v>
      </c>
      <c r="E23" s="10" t="s">
        <v>93</v>
      </c>
      <c r="F23" s="12" t="s">
        <v>94</v>
      </c>
      <c r="G23" s="12">
        <v>10.3</v>
      </c>
      <c r="H23" s="13">
        <v>2000</v>
      </c>
      <c r="I23" s="10" t="s">
        <v>95</v>
      </c>
      <c r="J23" s="34" t="s">
        <v>38</v>
      </c>
      <c r="K23" s="35">
        <v>42705</v>
      </c>
      <c r="L23" s="35" t="s">
        <v>96</v>
      </c>
    </row>
    <row r="24" ht="45" customHeight="1" spans="1:12">
      <c r="A24" s="26">
        <v>18</v>
      </c>
      <c r="B24" s="12" t="s">
        <v>82</v>
      </c>
      <c r="C24" s="12" t="s">
        <v>97</v>
      </c>
      <c r="D24" s="10"/>
      <c r="E24" s="10"/>
      <c r="F24" s="12" t="s">
        <v>94</v>
      </c>
      <c r="G24" s="12">
        <v>20.6</v>
      </c>
      <c r="H24" s="13">
        <v>2002</v>
      </c>
      <c r="I24" s="10" t="s">
        <v>95</v>
      </c>
      <c r="J24" s="12" t="s">
        <v>19</v>
      </c>
      <c r="K24" s="35">
        <v>42705</v>
      </c>
      <c r="L24" s="35"/>
    </row>
    <row r="25" ht="45" customHeight="1" spans="1:12">
      <c r="A25" s="27"/>
      <c r="B25" s="12"/>
      <c r="C25" s="12"/>
      <c r="D25" s="10"/>
      <c r="E25" s="10"/>
      <c r="F25" s="12"/>
      <c r="G25" s="12"/>
      <c r="H25" s="13">
        <v>229</v>
      </c>
      <c r="I25" s="10" t="s">
        <v>18</v>
      </c>
      <c r="J25" s="12"/>
      <c r="K25" s="35"/>
      <c r="L25" s="35"/>
    </row>
    <row r="26" ht="45" customHeight="1" spans="1:12">
      <c r="A26" s="10">
        <v>19</v>
      </c>
      <c r="B26" s="10" t="s">
        <v>82</v>
      </c>
      <c r="C26" s="10" t="s">
        <v>98</v>
      </c>
      <c r="D26" s="10" t="s">
        <v>92</v>
      </c>
      <c r="E26" s="10" t="s">
        <v>93</v>
      </c>
      <c r="F26" s="12">
        <v>2.03</v>
      </c>
      <c r="G26" s="12">
        <v>4.11</v>
      </c>
      <c r="H26" s="13">
        <v>556</v>
      </c>
      <c r="I26" s="10" t="s">
        <v>18</v>
      </c>
      <c r="J26" s="34" t="s">
        <v>99</v>
      </c>
      <c r="K26" s="35">
        <v>42705</v>
      </c>
      <c r="L26" s="10" t="s">
        <v>100</v>
      </c>
    </row>
    <row r="27" ht="45" customHeight="1" spans="1:12">
      <c r="A27" s="10">
        <v>20</v>
      </c>
      <c r="B27" s="10" t="s">
        <v>82</v>
      </c>
      <c r="C27" s="10" t="s">
        <v>101</v>
      </c>
      <c r="D27" s="10" t="s">
        <v>92</v>
      </c>
      <c r="E27" s="10" t="s">
        <v>93</v>
      </c>
      <c r="F27" s="12"/>
      <c r="G27" s="12">
        <v>2.3</v>
      </c>
      <c r="H27" s="10">
        <v>400</v>
      </c>
      <c r="I27" s="10" t="s">
        <v>95</v>
      </c>
      <c r="J27" s="34" t="s">
        <v>102</v>
      </c>
      <c r="K27" s="35">
        <v>42705</v>
      </c>
      <c r="L27" s="10" t="s">
        <v>100</v>
      </c>
    </row>
    <row r="28" ht="45" customHeight="1" spans="1:12">
      <c r="A28" s="10">
        <v>21</v>
      </c>
      <c r="B28" s="10" t="s">
        <v>82</v>
      </c>
      <c r="C28" s="10" t="s">
        <v>103</v>
      </c>
      <c r="D28" s="10" t="s">
        <v>104</v>
      </c>
      <c r="E28" s="10" t="s">
        <v>105</v>
      </c>
      <c r="F28" s="12">
        <v>0.65</v>
      </c>
      <c r="G28" s="12">
        <v>0.468</v>
      </c>
      <c r="H28" s="13">
        <v>84</v>
      </c>
      <c r="I28" s="10" t="s">
        <v>18</v>
      </c>
      <c r="J28" s="34" t="s">
        <v>99</v>
      </c>
      <c r="K28" s="35">
        <v>42644</v>
      </c>
      <c r="L28" s="40" t="s">
        <v>106</v>
      </c>
    </row>
    <row r="29" s="3" customFormat="1" ht="45" customHeight="1" spans="1:12">
      <c r="A29" s="21" t="s">
        <v>64</v>
      </c>
      <c r="B29" s="21"/>
      <c r="C29" s="21"/>
      <c r="D29" s="21"/>
      <c r="E29" s="21"/>
      <c r="F29" s="25">
        <f t="shared" ref="F29:H29" si="4">SUM(F21:F28)</f>
        <v>7.289</v>
      </c>
      <c r="G29" s="21">
        <f>SUM(G21:G28)</f>
        <v>51.4</v>
      </c>
      <c r="H29" s="21">
        <f>SUM(H21:H28)</f>
        <v>7279</v>
      </c>
      <c r="I29" s="21"/>
      <c r="J29" s="21"/>
      <c r="K29" s="21"/>
      <c r="L29" s="21"/>
    </row>
    <row r="30" ht="45" customHeight="1" spans="1:12">
      <c r="A30" s="10">
        <v>22</v>
      </c>
      <c r="B30" s="10" t="s">
        <v>107</v>
      </c>
      <c r="C30" s="10" t="s">
        <v>108</v>
      </c>
      <c r="D30" s="10" t="s">
        <v>109</v>
      </c>
      <c r="E30" s="10" t="s">
        <v>110</v>
      </c>
      <c r="F30" s="15">
        <v>0.901661</v>
      </c>
      <c r="G30" s="15">
        <v>0.25</v>
      </c>
      <c r="H30" s="16">
        <v>40</v>
      </c>
      <c r="I30" s="10" t="s">
        <v>18</v>
      </c>
      <c r="J30" s="36">
        <v>41821</v>
      </c>
      <c r="K30" s="36">
        <v>42705</v>
      </c>
      <c r="L30" s="10" t="s">
        <v>111</v>
      </c>
    </row>
    <row r="31" ht="45" customHeight="1" spans="1:12">
      <c r="A31" s="10">
        <v>23</v>
      </c>
      <c r="B31" s="10" t="s">
        <v>107</v>
      </c>
      <c r="C31" s="10" t="s">
        <v>112</v>
      </c>
      <c r="D31" s="10" t="s">
        <v>113</v>
      </c>
      <c r="E31" s="10" t="s">
        <v>114</v>
      </c>
      <c r="F31" s="15">
        <v>1.6899</v>
      </c>
      <c r="G31" s="15">
        <v>0.17</v>
      </c>
      <c r="H31" s="16">
        <v>22</v>
      </c>
      <c r="I31" s="10" t="s">
        <v>115</v>
      </c>
      <c r="J31" s="36">
        <v>41852</v>
      </c>
      <c r="K31" s="36">
        <v>42705</v>
      </c>
      <c r="L31" s="10" t="s">
        <v>116</v>
      </c>
    </row>
    <row r="32" ht="45" customHeight="1" spans="1:12">
      <c r="A32" s="10">
        <v>24</v>
      </c>
      <c r="B32" s="10" t="s">
        <v>107</v>
      </c>
      <c r="C32" s="10" t="s">
        <v>117</v>
      </c>
      <c r="D32" s="10" t="s">
        <v>118</v>
      </c>
      <c r="E32" s="10" t="s">
        <v>119</v>
      </c>
      <c r="F32" s="28">
        <v>1.725</v>
      </c>
      <c r="G32" s="28">
        <v>7.67</v>
      </c>
      <c r="H32" s="16">
        <v>1002</v>
      </c>
      <c r="I32" s="14" t="s">
        <v>120</v>
      </c>
      <c r="J32" s="41">
        <v>40787</v>
      </c>
      <c r="K32" s="41">
        <v>42125</v>
      </c>
      <c r="L32" s="32" t="s">
        <v>121</v>
      </c>
    </row>
    <row r="33" s="3" customFormat="1" ht="45" customHeight="1" spans="1:12">
      <c r="A33" s="21" t="s">
        <v>64</v>
      </c>
      <c r="B33" s="21"/>
      <c r="C33" s="21"/>
      <c r="D33" s="21"/>
      <c r="E33" s="21"/>
      <c r="F33" s="25">
        <f t="shared" ref="F33:H33" si="5">SUM(F30:F32)</f>
        <v>4.316561</v>
      </c>
      <c r="G33" s="25">
        <f>SUM(G30:G32)</f>
        <v>8.09</v>
      </c>
      <c r="H33" s="29">
        <f>SUM(H30:H32)</f>
        <v>1064</v>
      </c>
      <c r="I33" s="21"/>
      <c r="J33" s="21"/>
      <c r="K33" s="21"/>
      <c r="L33" s="21"/>
    </row>
    <row r="34" ht="45" customHeight="1" spans="1:12">
      <c r="A34" s="10">
        <v>25</v>
      </c>
      <c r="B34" s="10" t="s">
        <v>122</v>
      </c>
      <c r="C34" s="10" t="s">
        <v>123</v>
      </c>
      <c r="D34" s="10" t="s">
        <v>124</v>
      </c>
      <c r="E34" s="10" t="s">
        <v>125</v>
      </c>
      <c r="F34" s="12">
        <v>4.27</v>
      </c>
      <c r="G34" s="12">
        <v>0.43</v>
      </c>
      <c r="H34" s="10">
        <v>60</v>
      </c>
      <c r="I34" s="10" t="s">
        <v>18</v>
      </c>
      <c r="J34" s="35">
        <v>41275</v>
      </c>
      <c r="K34" s="35">
        <v>42430</v>
      </c>
      <c r="L34" s="10" t="s">
        <v>126</v>
      </c>
    </row>
    <row r="35" ht="45" customHeight="1" spans="1:12">
      <c r="A35" s="10">
        <v>26</v>
      </c>
      <c r="B35" s="10" t="s">
        <v>122</v>
      </c>
      <c r="C35" s="10" t="s">
        <v>127</v>
      </c>
      <c r="D35" s="10" t="s">
        <v>128</v>
      </c>
      <c r="E35" s="10" t="s">
        <v>129</v>
      </c>
      <c r="F35" s="12">
        <v>2.086875</v>
      </c>
      <c r="G35" s="12">
        <v>7.703</v>
      </c>
      <c r="H35" s="10">
        <v>749</v>
      </c>
      <c r="I35" s="10" t="s">
        <v>18</v>
      </c>
      <c r="J35" s="36">
        <v>40816</v>
      </c>
      <c r="K35" s="36">
        <v>42551</v>
      </c>
      <c r="L35" s="10" t="s">
        <v>130</v>
      </c>
    </row>
    <row r="36" ht="45" customHeight="1" spans="1:12">
      <c r="A36" s="10">
        <v>27</v>
      </c>
      <c r="B36" s="10" t="s">
        <v>122</v>
      </c>
      <c r="C36" s="10" t="s">
        <v>131</v>
      </c>
      <c r="D36" s="10" t="s">
        <v>128</v>
      </c>
      <c r="E36" s="10" t="s">
        <v>132</v>
      </c>
      <c r="F36" s="12">
        <v>0.810913</v>
      </c>
      <c r="G36" s="12">
        <v>3.815278</v>
      </c>
      <c r="H36" s="10">
        <v>404</v>
      </c>
      <c r="I36" s="10" t="s">
        <v>18</v>
      </c>
      <c r="J36" s="36">
        <v>40816</v>
      </c>
      <c r="K36" s="36">
        <v>42551</v>
      </c>
      <c r="L36" s="10" t="s">
        <v>133</v>
      </c>
    </row>
    <row r="37" ht="45" customHeight="1" spans="1:12">
      <c r="A37" s="10">
        <v>28</v>
      </c>
      <c r="B37" s="10" t="s">
        <v>122</v>
      </c>
      <c r="C37" s="10" t="s">
        <v>134</v>
      </c>
      <c r="D37" s="10" t="s">
        <v>135</v>
      </c>
      <c r="E37" s="10" t="s">
        <v>136</v>
      </c>
      <c r="F37" s="12">
        <v>1.56</v>
      </c>
      <c r="G37" s="12">
        <v>0.5</v>
      </c>
      <c r="H37" s="10">
        <v>58</v>
      </c>
      <c r="I37" s="10" t="s">
        <v>18</v>
      </c>
      <c r="J37" s="35">
        <v>41395</v>
      </c>
      <c r="K37" s="35">
        <v>42614</v>
      </c>
      <c r="L37" s="10" t="s">
        <v>137</v>
      </c>
    </row>
    <row r="38" ht="45" customHeight="1" spans="1:12">
      <c r="A38" s="10">
        <v>29</v>
      </c>
      <c r="B38" s="10" t="s">
        <v>122</v>
      </c>
      <c r="C38" s="10" t="s">
        <v>138</v>
      </c>
      <c r="D38" s="10" t="s">
        <v>128</v>
      </c>
      <c r="E38" s="10" t="s">
        <v>139</v>
      </c>
      <c r="F38" s="12">
        <v>2.1343</v>
      </c>
      <c r="G38" s="12">
        <v>6.571072</v>
      </c>
      <c r="H38" s="10">
        <v>933</v>
      </c>
      <c r="I38" s="10" t="s">
        <v>18</v>
      </c>
      <c r="J38" s="36">
        <v>40481</v>
      </c>
      <c r="K38" s="36">
        <v>42734</v>
      </c>
      <c r="L38" s="10" t="s">
        <v>140</v>
      </c>
    </row>
    <row r="39" ht="45" customHeight="1" spans="1:12">
      <c r="A39" s="10">
        <v>30</v>
      </c>
      <c r="B39" s="10" t="s">
        <v>122</v>
      </c>
      <c r="C39" s="10" t="s">
        <v>141</v>
      </c>
      <c r="D39" s="10" t="s">
        <v>142</v>
      </c>
      <c r="E39" s="10" t="s">
        <v>139</v>
      </c>
      <c r="F39" s="15">
        <v>6.799</v>
      </c>
      <c r="G39" s="15">
        <v>13.3</v>
      </c>
      <c r="H39" s="16">
        <v>1326</v>
      </c>
      <c r="I39" s="10" t="s">
        <v>143</v>
      </c>
      <c r="J39" s="36">
        <v>40118</v>
      </c>
      <c r="K39" s="36">
        <v>42614</v>
      </c>
      <c r="L39" s="10" t="s">
        <v>144</v>
      </c>
    </row>
    <row r="40" ht="45" customHeight="1" spans="1:12">
      <c r="A40" s="10">
        <v>31</v>
      </c>
      <c r="B40" s="10" t="s">
        <v>122</v>
      </c>
      <c r="C40" s="10" t="s">
        <v>145</v>
      </c>
      <c r="D40" s="10" t="s">
        <v>146</v>
      </c>
      <c r="E40" s="10" t="s">
        <v>147</v>
      </c>
      <c r="F40" s="12">
        <v>0.68</v>
      </c>
      <c r="G40" s="12">
        <v>1.43</v>
      </c>
      <c r="H40" s="10">
        <v>192</v>
      </c>
      <c r="I40" s="10" t="s">
        <v>18</v>
      </c>
      <c r="J40" s="35">
        <v>41214</v>
      </c>
      <c r="K40" s="35">
        <v>42705</v>
      </c>
      <c r="L40" s="10" t="s">
        <v>148</v>
      </c>
    </row>
    <row r="41" ht="45" customHeight="1" spans="1:12">
      <c r="A41" s="10">
        <v>32</v>
      </c>
      <c r="B41" s="10" t="s">
        <v>122</v>
      </c>
      <c r="C41" s="10" t="s">
        <v>149</v>
      </c>
      <c r="D41" s="10" t="s">
        <v>150</v>
      </c>
      <c r="E41" s="10" t="s">
        <v>151</v>
      </c>
      <c r="F41" s="12">
        <v>0.41</v>
      </c>
      <c r="G41" s="12">
        <v>1.08</v>
      </c>
      <c r="H41" s="10">
        <v>141</v>
      </c>
      <c r="I41" s="10" t="s">
        <v>18</v>
      </c>
      <c r="J41" s="35">
        <v>41306</v>
      </c>
      <c r="K41" s="35">
        <v>42705</v>
      </c>
      <c r="L41" s="10" t="s">
        <v>152</v>
      </c>
    </row>
    <row r="42" ht="45" customHeight="1" spans="1:12">
      <c r="A42" s="10">
        <v>33</v>
      </c>
      <c r="B42" s="10" t="s">
        <v>122</v>
      </c>
      <c r="C42" s="10" t="s">
        <v>153</v>
      </c>
      <c r="D42" s="10" t="s">
        <v>128</v>
      </c>
      <c r="E42" s="10" t="s">
        <v>154</v>
      </c>
      <c r="F42" s="12">
        <v>2.089709</v>
      </c>
      <c r="G42" s="12">
        <v>10.90438</v>
      </c>
      <c r="H42" s="10">
        <v>1420</v>
      </c>
      <c r="I42" s="10" t="s">
        <v>18</v>
      </c>
      <c r="J42" s="36">
        <v>40816</v>
      </c>
      <c r="K42" s="36">
        <v>42734</v>
      </c>
      <c r="L42" s="10" t="s">
        <v>155</v>
      </c>
    </row>
    <row r="43" ht="45" customHeight="1" spans="1:12">
      <c r="A43" s="10">
        <v>34</v>
      </c>
      <c r="B43" s="10" t="s">
        <v>122</v>
      </c>
      <c r="C43" s="10" t="s">
        <v>156</v>
      </c>
      <c r="D43" s="10" t="s">
        <v>128</v>
      </c>
      <c r="E43" s="10" t="s">
        <v>157</v>
      </c>
      <c r="F43" s="12">
        <v>1.676881</v>
      </c>
      <c r="G43" s="12">
        <v>8.778638</v>
      </c>
      <c r="H43" s="10">
        <v>1020</v>
      </c>
      <c r="I43" s="10" t="s">
        <v>18</v>
      </c>
      <c r="J43" s="36">
        <v>40816</v>
      </c>
      <c r="K43" s="36">
        <v>42734</v>
      </c>
      <c r="L43" s="10" t="s">
        <v>158</v>
      </c>
    </row>
    <row r="44" ht="45" customHeight="1" spans="1:12">
      <c r="A44" s="10">
        <v>35</v>
      </c>
      <c r="B44" s="10" t="s">
        <v>122</v>
      </c>
      <c r="C44" s="10" t="s">
        <v>159</v>
      </c>
      <c r="D44" s="10" t="s">
        <v>160</v>
      </c>
      <c r="E44" s="10" t="s">
        <v>161</v>
      </c>
      <c r="F44" s="15">
        <v>7.25</v>
      </c>
      <c r="G44" s="15">
        <v>0.1</v>
      </c>
      <c r="H44" s="16">
        <v>189</v>
      </c>
      <c r="I44" s="10" t="s">
        <v>162</v>
      </c>
      <c r="J44" s="36">
        <v>40695</v>
      </c>
      <c r="K44" s="36">
        <v>42705</v>
      </c>
      <c r="L44" s="10" t="s">
        <v>163</v>
      </c>
    </row>
    <row r="45" s="3" customFormat="1" ht="45" customHeight="1" spans="1:12">
      <c r="A45" s="21" t="s">
        <v>64</v>
      </c>
      <c r="B45" s="21"/>
      <c r="C45" s="21"/>
      <c r="D45" s="21"/>
      <c r="E45" s="21"/>
      <c r="F45" s="25">
        <f t="shared" ref="F45:H45" si="6">SUM(F34:F44)</f>
        <v>29.767678</v>
      </c>
      <c r="G45" s="25">
        <f>SUM(G34:G44)</f>
        <v>54.612368</v>
      </c>
      <c r="H45" s="21">
        <f>SUM(H34:H44)</f>
        <v>6492</v>
      </c>
      <c r="I45" s="21"/>
      <c r="J45" s="21"/>
      <c r="K45" s="21"/>
      <c r="L45" s="21"/>
    </row>
    <row r="46" ht="45" customHeight="1" spans="1:12">
      <c r="A46" s="10">
        <v>36</v>
      </c>
      <c r="B46" s="10" t="s">
        <v>164</v>
      </c>
      <c r="C46" s="10" t="s">
        <v>165</v>
      </c>
      <c r="D46" s="10" t="s">
        <v>166</v>
      </c>
      <c r="E46" s="10" t="s">
        <v>167</v>
      </c>
      <c r="F46" s="12">
        <v>3.06</v>
      </c>
      <c r="G46" s="12">
        <v>15.33</v>
      </c>
      <c r="H46" s="13">
        <v>3240</v>
      </c>
      <c r="I46" s="10" t="s">
        <v>18</v>
      </c>
      <c r="J46" s="34" t="s">
        <v>168</v>
      </c>
      <c r="K46" s="35">
        <v>42370</v>
      </c>
      <c r="L46" s="10" t="s">
        <v>169</v>
      </c>
    </row>
    <row r="47" ht="45" customHeight="1" spans="1:12">
      <c r="A47" s="10">
        <v>37</v>
      </c>
      <c r="B47" s="10" t="s">
        <v>164</v>
      </c>
      <c r="C47" s="24" t="s">
        <v>170</v>
      </c>
      <c r="D47" s="14" t="s">
        <v>171</v>
      </c>
      <c r="E47" s="14" t="s">
        <v>172</v>
      </c>
      <c r="F47" s="30" t="s">
        <v>94</v>
      </c>
      <c r="G47" s="12">
        <v>0.53</v>
      </c>
      <c r="H47" s="14">
        <v>93</v>
      </c>
      <c r="I47" s="14" t="s">
        <v>18</v>
      </c>
      <c r="J47" s="35">
        <v>41456</v>
      </c>
      <c r="K47" s="35">
        <v>42370</v>
      </c>
      <c r="L47" s="14" t="s">
        <v>173</v>
      </c>
    </row>
    <row r="48" ht="45" customHeight="1" spans="1:12">
      <c r="A48" s="10">
        <v>38</v>
      </c>
      <c r="B48" s="14" t="s">
        <v>164</v>
      </c>
      <c r="C48" s="14" t="s">
        <v>174</v>
      </c>
      <c r="D48" s="14" t="s">
        <v>175</v>
      </c>
      <c r="E48" s="14" t="s">
        <v>176</v>
      </c>
      <c r="F48" s="15">
        <v>3.2</v>
      </c>
      <c r="G48" s="15">
        <v>13.69</v>
      </c>
      <c r="H48" s="16">
        <v>2150</v>
      </c>
      <c r="I48" s="10" t="s">
        <v>18</v>
      </c>
      <c r="J48" s="36">
        <v>41061</v>
      </c>
      <c r="K48" s="36">
        <v>42430</v>
      </c>
      <c r="L48" s="14" t="s">
        <v>177</v>
      </c>
    </row>
    <row r="49" ht="45" customHeight="1" spans="1:12">
      <c r="A49" s="10">
        <v>39</v>
      </c>
      <c r="B49" s="10" t="s">
        <v>164</v>
      </c>
      <c r="C49" s="10" t="s">
        <v>178</v>
      </c>
      <c r="D49" s="10" t="s">
        <v>179</v>
      </c>
      <c r="E49" s="10" t="s">
        <v>180</v>
      </c>
      <c r="F49" s="12">
        <v>4.5</v>
      </c>
      <c r="G49" s="12">
        <v>0.6</v>
      </c>
      <c r="H49" s="13">
        <v>120</v>
      </c>
      <c r="I49" s="10" t="s">
        <v>18</v>
      </c>
      <c r="J49" s="34" t="s">
        <v>168</v>
      </c>
      <c r="K49" s="35">
        <v>42522</v>
      </c>
      <c r="L49" s="10" t="s">
        <v>181</v>
      </c>
    </row>
    <row r="50" ht="45" customHeight="1" spans="1:12">
      <c r="A50" s="10">
        <v>40</v>
      </c>
      <c r="B50" s="10" t="s">
        <v>164</v>
      </c>
      <c r="C50" s="10" t="s">
        <v>182</v>
      </c>
      <c r="D50" s="10" t="s">
        <v>183</v>
      </c>
      <c r="E50" s="10" t="s">
        <v>184</v>
      </c>
      <c r="F50" s="12">
        <v>0.9</v>
      </c>
      <c r="G50" s="12">
        <v>3.615</v>
      </c>
      <c r="H50" s="13">
        <v>723</v>
      </c>
      <c r="I50" s="10" t="s">
        <v>18</v>
      </c>
      <c r="J50" s="34" t="s">
        <v>168</v>
      </c>
      <c r="K50" s="35">
        <v>42522</v>
      </c>
      <c r="L50" s="10" t="s">
        <v>185</v>
      </c>
    </row>
    <row r="51" ht="45" customHeight="1" spans="1:12">
      <c r="A51" s="10">
        <v>41</v>
      </c>
      <c r="B51" s="10" t="s">
        <v>164</v>
      </c>
      <c r="C51" s="10" t="s">
        <v>186</v>
      </c>
      <c r="D51" s="10" t="s">
        <v>187</v>
      </c>
      <c r="E51" s="10" t="s">
        <v>188</v>
      </c>
      <c r="F51" s="12">
        <v>1.23</v>
      </c>
      <c r="G51" s="12">
        <v>0.56</v>
      </c>
      <c r="H51" s="13">
        <v>91</v>
      </c>
      <c r="I51" s="10" t="s">
        <v>18</v>
      </c>
      <c r="J51" s="34" t="s">
        <v>99</v>
      </c>
      <c r="K51" s="35">
        <v>42461</v>
      </c>
      <c r="L51" s="10" t="s">
        <v>189</v>
      </c>
    </row>
    <row r="52" ht="45" customHeight="1" spans="1:12">
      <c r="A52" s="10">
        <v>42</v>
      </c>
      <c r="B52" s="14" t="s">
        <v>164</v>
      </c>
      <c r="C52" s="14" t="s">
        <v>190</v>
      </c>
      <c r="D52" s="14" t="s">
        <v>191</v>
      </c>
      <c r="E52" s="14" t="s">
        <v>192</v>
      </c>
      <c r="F52" s="15">
        <v>5.56</v>
      </c>
      <c r="G52" s="15">
        <v>2.28</v>
      </c>
      <c r="H52" s="16">
        <v>380</v>
      </c>
      <c r="I52" s="10" t="s">
        <v>18</v>
      </c>
      <c r="J52" s="36">
        <v>41883</v>
      </c>
      <c r="K52" s="36">
        <v>42705</v>
      </c>
      <c r="L52" s="14" t="s">
        <v>193</v>
      </c>
    </row>
    <row r="53" ht="45" customHeight="1" spans="1:12">
      <c r="A53" s="10">
        <v>43</v>
      </c>
      <c r="B53" s="14" t="s">
        <v>164</v>
      </c>
      <c r="C53" s="14" t="s">
        <v>194</v>
      </c>
      <c r="D53" s="14" t="s">
        <v>195</v>
      </c>
      <c r="E53" s="14" t="s">
        <v>196</v>
      </c>
      <c r="F53" s="14">
        <v>3.8</v>
      </c>
      <c r="G53" s="15">
        <v>1.9</v>
      </c>
      <c r="H53" s="16">
        <v>288</v>
      </c>
      <c r="I53" s="14" t="s">
        <v>45</v>
      </c>
      <c r="J53" s="36">
        <v>41883</v>
      </c>
      <c r="K53" s="36">
        <v>42705</v>
      </c>
      <c r="L53" s="14" t="s">
        <v>197</v>
      </c>
    </row>
    <row r="54" ht="45" customHeight="1" spans="1:12">
      <c r="A54" s="10">
        <v>44</v>
      </c>
      <c r="B54" s="10" t="s">
        <v>164</v>
      </c>
      <c r="C54" s="10" t="s">
        <v>198</v>
      </c>
      <c r="D54" s="10" t="s">
        <v>199</v>
      </c>
      <c r="E54" s="10" t="s">
        <v>200</v>
      </c>
      <c r="F54" s="12">
        <v>2.2</v>
      </c>
      <c r="G54" s="12">
        <v>2.1</v>
      </c>
      <c r="H54" s="10">
        <v>403</v>
      </c>
      <c r="I54" s="10" t="s">
        <v>18</v>
      </c>
      <c r="J54" s="34" t="s">
        <v>201</v>
      </c>
      <c r="K54" s="35">
        <v>42675</v>
      </c>
      <c r="L54" s="10" t="s">
        <v>202</v>
      </c>
    </row>
    <row r="55" ht="45" customHeight="1" spans="1:12">
      <c r="A55" s="10">
        <v>45</v>
      </c>
      <c r="B55" s="10" t="s">
        <v>164</v>
      </c>
      <c r="C55" s="10" t="s">
        <v>203</v>
      </c>
      <c r="D55" s="10" t="s">
        <v>204</v>
      </c>
      <c r="E55" s="10" t="s">
        <v>205</v>
      </c>
      <c r="F55" s="12">
        <v>10.49</v>
      </c>
      <c r="G55" s="12">
        <v>1.55</v>
      </c>
      <c r="H55" s="10">
        <v>348</v>
      </c>
      <c r="I55" s="10" t="s">
        <v>18</v>
      </c>
      <c r="J55" s="34" t="s">
        <v>206</v>
      </c>
      <c r="K55" s="35">
        <v>42675</v>
      </c>
      <c r="L55" s="10" t="s">
        <v>207</v>
      </c>
    </row>
    <row r="56" ht="45" customHeight="1" spans="1:12">
      <c r="A56" s="10">
        <v>46</v>
      </c>
      <c r="B56" s="10" t="s">
        <v>164</v>
      </c>
      <c r="C56" s="10" t="s">
        <v>208</v>
      </c>
      <c r="D56" s="10" t="s">
        <v>209</v>
      </c>
      <c r="E56" s="10" t="s">
        <v>210</v>
      </c>
      <c r="F56" s="12">
        <v>3.12</v>
      </c>
      <c r="G56" s="12">
        <v>1.93</v>
      </c>
      <c r="H56" s="10">
        <v>322</v>
      </c>
      <c r="I56" s="10" t="s">
        <v>18</v>
      </c>
      <c r="J56" s="34" t="s">
        <v>206</v>
      </c>
      <c r="K56" s="35">
        <v>42675</v>
      </c>
      <c r="L56" s="10" t="s">
        <v>211</v>
      </c>
    </row>
    <row r="57" s="2" customFormat="1" ht="45" customHeight="1" spans="1:12">
      <c r="A57" s="21" t="s">
        <v>64</v>
      </c>
      <c r="B57" s="31"/>
      <c r="C57" s="31"/>
      <c r="D57" s="31"/>
      <c r="E57" s="31"/>
      <c r="F57" s="25">
        <f t="shared" ref="F57:H57" si="7">SUM(F46:F56)</f>
        <v>38.06</v>
      </c>
      <c r="G57" s="25">
        <f>SUM(G46:G56)</f>
        <v>44.085</v>
      </c>
      <c r="H57" s="23">
        <f>SUM(H46:H56)</f>
        <v>8158</v>
      </c>
      <c r="I57" s="31"/>
      <c r="J57" s="31"/>
      <c r="K57" s="31"/>
      <c r="L57" s="31"/>
    </row>
    <row r="58" ht="45" customHeight="1" spans="1:12">
      <c r="A58" s="10">
        <v>47</v>
      </c>
      <c r="B58" s="10" t="s">
        <v>212</v>
      </c>
      <c r="C58" s="10" t="s">
        <v>213</v>
      </c>
      <c r="D58" s="10" t="s">
        <v>214</v>
      </c>
      <c r="E58" s="10" t="s">
        <v>215</v>
      </c>
      <c r="F58" s="12">
        <v>2.81</v>
      </c>
      <c r="G58" s="12">
        <v>1.33</v>
      </c>
      <c r="H58" s="10">
        <v>322</v>
      </c>
      <c r="I58" s="10" t="s">
        <v>18</v>
      </c>
      <c r="J58" s="34" t="s">
        <v>216</v>
      </c>
      <c r="K58" s="38">
        <v>42614</v>
      </c>
      <c r="L58" s="10" t="s">
        <v>217</v>
      </c>
    </row>
    <row r="59" ht="45" customHeight="1" spans="1:12">
      <c r="A59" s="10">
        <v>48</v>
      </c>
      <c r="B59" s="10" t="s">
        <v>212</v>
      </c>
      <c r="C59" s="10" t="s">
        <v>218</v>
      </c>
      <c r="D59" s="10" t="s">
        <v>219</v>
      </c>
      <c r="E59" s="10" t="s">
        <v>220</v>
      </c>
      <c r="F59" s="12">
        <v>2.89</v>
      </c>
      <c r="G59" s="12">
        <v>11.1463</v>
      </c>
      <c r="H59" s="10">
        <v>2480</v>
      </c>
      <c r="I59" s="10" t="s">
        <v>18</v>
      </c>
      <c r="J59" s="35">
        <v>41153</v>
      </c>
      <c r="K59" s="38">
        <v>42552</v>
      </c>
      <c r="L59" s="10" t="s">
        <v>221</v>
      </c>
    </row>
    <row r="60" ht="45" customHeight="1" spans="1:12">
      <c r="A60" s="10">
        <v>49</v>
      </c>
      <c r="B60" s="10" t="s">
        <v>212</v>
      </c>
      <c r="C60" s="10" t="s">
        <v>222</v>
      </c>
      <c r="D60" s="10" t="s">
        <v>223</v>
      </c>
      <c r="E60" s="10" t="s">
        <v>224</v>
      </c>
      <c r="F60" s="12">
        <v>3.58</v>
      </c>
      <c r="G60" s="12">
        <v>0.4901</v>
      </c>
      <c r="H60" s="13">
        <v>98</v>
      </c>
      <c r="I60" s="10" t="s">
        <v>18</v>
      </c>
      <c r="J60" s="34" t="s">
        <v>168</v>
      </c>
      <c r="K60" s="42" t="s">
        <v>225</v>
      </c>
      <c r="L60" s="10" t="s">
        <v>226</v>
      </c>
    </row>
    <row r="61" ht="45" customHeight="1" spans="1:12">
      <c r="A61" s="10">
        <v>50</v>
      </c>
      <c r="B61" s="10" t="s">
        <v>212</v>
      </c>
      <c r="C61" s="10" t="s">
        <v>227</v>
      </c>
      <c r="D61" s="10" t="s">
        <v>228</v>
      </c>
      <c r="E61" s="10" t="s">
        <v>229</v>
      </c>
      <c r="F61" s="12">
        <v>0.91</v>
      </c>
      <c r="G61" s="12">
        <v>1.2</v>
      </c>
      <c r="H61" s="13">
        <v>192</v>
      </c>
      <c r="I61" s="10" t="s">
        <v>18</v>
      </c>
      <c r="J61" s="34" t="s">
        <v>230</v>
      </c>
      <c r="K61" s="35">
        <v>42705</v>
      </c>
      <c r="L61" s="10" t="s">
        <v>231</v>
      </c>
    </row>
    <row r="62" s="3" customFormat="1" ht="45" customHeight="1" spans="1:12">
      <c r="A62" s="21" t="s">
        <v>64</v>
      </c>
      <c r="B62" s="21"/>
      <c r="C62" s="21"/>
      <c r="D62" s="21"/>
      <c r="E62" s="21"/>
      <c r="F62" s="21">
        <f t="shared" ref="F62:H62" si="8">SUM(F58:F61)</f>
        <v>10.19</v>
      </c>
      <c r="G62" s="25">
        <f>SUM(G58:G61)</f>
        <v>14.1664</v>
      </c>
      <c r="H62" s="21">
        <f>SUM(H58:H61)</f>
        <v>3092</v>
      </c>
      <c r="I62" s="21"/>
      <c r="J62" s="21"/>
      <c r="K62" s="21"/>
      <c r="L62" s="21"/>
    </row>
    <row r="63" ht="45" customHeight="1" spans="1:12">
      <c r="A63" s="10">
        <v>51</v>
      </c>
      <c r="B63" s="32" t="s">
        <v>232</v>
      </c>
      <c r="C63" s="10" t="s">
        <v>233</v>
      </c>
      <c r="D63" s="10" t="s">
        <v>234</v>
      </c>
      <c r="E63" s="10" t="s">
        <v>235</v>
      </c>
      <c r="F63" s="15">
        <v>5.7</v>
      </c>
      <c r="G63" s="15">
        <v>14.7</v>
      </c>
      <c r="H63" s="16">
        <v>3240</v>
      </c>
      <c r="I63" s="10" t="s">
        <v>18</v>
      </c>
      <c r="J63" s="36">
        <v>40330</v>
      </c>
      <c r="K63" s="36">
        <v>42339</v>
      </c>
      <c r="L63" s="10" t="s">
        <v>236</v>
      </c>
    </row>
    <row r="64" ht="45" customHeight="1" spans="1:12">
      <c r="A64" s="10">
        <v>52</v>
      </c>
      <c r="B64" s="32" t="s">
        <v>232</v>
      </c>
      <c r="C64" s="10" t="s">
        <v>237</v>
      </c>
      <c r="D64" s="10" t="s">
        <v>238</v>
      </c>
      <c r="E64" s="10" t="s">
        <v>235</v>
      </c>
      <c r="F64" s="15">
        <v>7.6</v>
      </c>
      <c r="G64" s="15">
        <v>21.8</v>
      </c>
      <c r="H64" s="16">
        <v>4521</v>
      </c>
      <c r="I64" s="10" t="s">
        <v>18</v>
      </c>
      <c r="J64" s="36">
        <v>40452</v>
      </c>
      <c r="K64" s="36">
        <v>42705</v>
      </c>
      <c r="L64" s="10" t="s">
        <v>239</v>
      </c>
    </row>
    <row r="65" ht="45" customHeight="1" spans="1:12">
      <c r="A65" s="10">
        <v>53</v>
      </c>
      <c r="B65" s="32" t="s">
        <v>232</v>
      </c>
      <c r="C65" s="32" t="s">
        <v>240</v>
      </c>
      <c r="D65" s="32" t="s">
        <v>241</v>
      </c>
      <c r="E65" s="32" t="s">
        <v>242</v>
      </c>
      <c r="F65" s="43">
        <v>5.7</v>
      </c>
      <c r="G65" s="28">
        <v>0.36</v>
      </c>
      <c r="H65" s="44">
        <v>400</v>
      </c>
      <c r="I65" s="32" t="s">
        <v>18</v>
      </c>
      <c r="J65" s="41">
        <v>40756</v>
      </c>
      <c r="K65" s="41">
        <v>42705</v>
      </c>
      <c r="L65" s="32" t="s">
        <v>236</v>
      </c>
    </row>
    <row r="66" ht="45" customHeight="1" spans="1:12">
      <c r="A66" s="26">
        <v>54</v>
      </c>
      <c r="B66" s="10" t="s">
        <v>232</v>
      </c>
      <c r="C66" s="10" t="s">
        <v>243</v>
      </c>
      <c r="D66" s="10" t="s">
        <v>244</v>
      </c>
      <c r="E66" s="10" t="s">
        <v>245</v>
      </c>
      <c r="F66" s="12">
        <v>5.47</v>
      </c>
      <c r="G66" s="12">
        <v>15.765994</v>
      </c>
      <c r="H66" s="13">
        <v>1156</v>
      </c>
      <c r="I66" s="10" t="s">
        <v>18</v>
      </c>
      <c r="J66" s="10" t="s">
        <v>246</v>
      </c>
      <c r="K66" s="35" t="s">
        <v>247</v>
      </c>
      <c r="L66" s="35" t="s">
        <v>248</v>
      </c>
    </row>
    <row r="67" ht="45" customHeight="1" spans="1:12">
      <c r="A67" s="27"/>
      <c r="B67" s="10"/>
      <c r="C67" s="10"/>
      <c r="D67" s="10"/>
      <c r="E67" s="10"/>
      <c r="F67" s="12"/>
      <c r="G67" s="12"/>
      <c r="H67" s="13">
        <v>1550</v>
      </c>
      <c r="I67" s="10" t="s">
        <v>45</v>
      </c>
      <c r="J67" s="10"/>
      <c r="K67" s="35"/>
      <c r="L67" s="35"/>
    </row>
    <row r="68" s="3" customFormat="1" ht="45" customHeight="1" spans="1:12">
      <c r="A68" s="21" t="s">
        <v>64</v>
      </c>
      <c r="B68" s="21"/>
      <c r="C68" s="21"/>
      <c r="D68" s="21"/>
      <c r="E68" s="21"/>
      <c r="F68" s="25">
        <f t="shared" ref="F68:H68" si="9">SUM(F63:F67)</f>
        <v>24.47</v>
      </c>
      <c r="G68" s="25">
        <f>SUM(G63:G67)</f>
        <v>52.625994</v>
      </c>
      <c r="H68" s="29">
        <f>SUM(H63:H67)</f>
        <v>10867</v>
      </c>
      <c r="I68" s="21"/>
      <c r="J68" s="21"/>
      <c r="K68" s="21"/>
      <c r="L68" s="21"/>
    </row>
    <row r="69" ht="59.25" customHeight="1" spans="1:12">
      <c r="A69" s="10">
        <v>55</v>
      </c>
      <c r="B69" s="10" t="s">
        <v>249</v>
      </c>
      <c r="C69" s="10" t="s">
        <v>250</v>
      </c>
      <c r="D69" s="10" t="s">
        <v>251</v>
      </c>
      <c r="E69" s="10" t="s">
        <v>252</v>
      </c>
      <c r="F69" s="12">
        <v>0.5</v>
      </c>
      <c r="G69" s="12">
        <v>1.1</v>
      </c>
      <c r="H69" s="13">
        <v>79</v>
      </c>
      <c r="I69" s="10" t="s">
        <v>253</v>
      </c>
      <c r="J69" s="34" t="s">
        <v>254</v>
      </c>
      <c r="K69" s="35">
        <v>42705</v>
      </c>
      <c r="L69" s="10" t="s">
        <v>255</v>
      </c>
    </row>
    <row r="70" s="2" customFormat="1" ht="45" customHeight="1" spans="1:12">
      <c r="A70" s="21" t="s">
        <v>64</v>
      </c>
      <c r="B70" s="45"/>
      <c r="C70" s="45"/>
      <c r="D70" s="45"/>
      <c r="E70" s="45"/>
      <c r="F70" s="46">
        <f t="shared" ref="F70:H70" si="10">SUM(F69:F69)</f>
        <v>0.5</v>
      </c>
      <c r="G70" s="46">
        <f>SUM(G69:G69)</f>
        <v>1.1</v>
      </c>
      <c r="H70" s="46">
        <f>SUM(H69:H69)</f>
        <v>79</v>
      </c>
      <c r="I70" s="45"/>
      <c r="J70" s="45"/>
      <c r="K70" s="45"/>
      <c r="L70" s="45"/>
    </row>
  </sheetData>
  <mergeCells count="21">
    <mergeCell ref="A1:L1"/>
    <mergeCell ref="A24:A25"/>
    <mergeCell ref="A66:A67"/>
    <mergeCell ref="B24:B25"/>
    <mergeCell ref="B66:B67"/>
    <mergeCell ref="C24:C25"/>
    <mergeCell ref="C66:C67"/>
    <mergeCell ref="D23:D25"/>
    <mergeCell ref="D66:D67"/>
    <mergeCell ref="E23:E25"/>
    <mergeCell ref="E66:E67"/>
    <mergeCell ref="F24:F25"/>
    <mergeCell ref="F66:F67"/>
    <mergeCell ref="G24:G25"/>
    <mergeCell ref="G66:G67"/>
    <mergeCell ref="J24:J25"/>
    <mergeCell ref="J66:J67"/>
    <mergeCell ref="K24:K25"/>
    <mergeCell ref="K66:K67"/>
    <mergeCell ref="L23:L25"/>
    <mergeCell ref="L66:L67"/>
  </mergeCells>
  <dataValidations count="6">
    <dataValidation type="list" allowBlank="1" showInputMessage="1" showErrorMessage="1" sqref="I47 I69">
      <formula1>"公共租赁住房,安居型商品房,经济适用房,限价商品房,棚户区改造（拆迁安置房）"</formula1>
    </dataValidation>
    <dataValidation type="list" allowBlank="1" showInputMessage="1" showErrorMessage="1" sqref="I18 I24">
      <formula1>"公共租赁住房,安居型商品房,经适房,历史遗留住房,拆迁安置房,产业园区配套宿舍,高等院校教工宿舍,中小学幼儿园教工宿舍,医院职工宿舍,其它"</formula1>
    </dataValidation>
    <dataValidation type="list" allowBlank="1" showInputMessage="1" showErrorMessage="1" sqref="I10 I12">
      <formula1>"混合,公共租赁房,经济适用房,安居型商品房,限价商品房,拆迁安置房,解决历史遗留住房"</formula1>
    </dataValidation>
    <dataValidation type="list" allowBlank="1" showInputMessage="1" showErrorMessage="1" sqref="I21">
      <formula1>"公共租赁住房,安居型商品房,保障性住房,历史遗留住房,拆迁安置房,产业园区配套宿舍,高等院校教工宿舍,中小学幼儿园教工宿舍,医院职工宿舍,其它"</formula1>
    </dataValidation>
    <dataValidation type="list" allowBlank="1" showInputMessage="1" showErrorMessage="1" sqref="D18">
      <formula1>"市政府组织建设,区政府组织建设,企业利用自有用地建设,工改保,城市更新配建,产业园区配建,棚户区改造（拆迁安置）,地铁上盖配建,商品房配建,招拍挂用地建设,租赁,其他"</formula1>
    </dataValidation>
    <dataValidation type="list" allowBlank="1" showInputMessage="1" showErrorMessage="1" sqref="B59 B69 B10:B12 B30:B32 B46:B48 B51:B53">
      <formula1>"市本级,福田区政府,罗湖区政府,南山区政府,盐田区政府,宝安区政府,龙岗区政府,光明新区管委会,坪山新区管委会,龙华新区管委会,大鹏新区管委会"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8" orientation="landscape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按责任单位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Sky123.Org</cp:lastModifiedBy>
  <dcterms:created xsi:type="dcterms:W3CDTF">2015-11-14T03:21:00Z</dcterms:created>
  <cp:lastPrinted>2016-03-28T04:14:00Z</cp:lastPrinted>
  <dcterms:modified xsi:type="dcterms:W3CDTF">2016-04-22T01:32:00Z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